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74" i="1" l="1"/>
  <c r="K74" i="1"/>
  <c r="J74" i="1"/>
  <c r="K73" i="1"/>
  <c r="J73" i="1"/>
  <c r="K72" i="1"/>
  <c r="J72" i="1"/>
  <c r="L71" i="1"/>
  <c r="K71" i="1"/>
  <c r="J71" i="1"/>
  <c r="K70" i="1"/>
  <c r="J70" i="1"/>
  <c r="L69" i="1"/>
  <c r="K69" i="1"/>
  <c r="J69" i="1"/>
  <c r="K68" i="1"/>
  <c r="J68" i="1"/>
  <c r="K67" i="1"/>
  <c r="J67" i="1"/>
  <c r="L66" i="1"/>
  <c r="K66" i="1"/>
  <c r="J66" i="1"/>
  <c r="K65" i="1"/>
  <c r="J65" i="1"/>
  <c r="L64" i="1"/>
  <c r="K64" i="1"/>
  <c r="J64" i="1"/>
  <c r="K63" i="1"/>
  <c r="J63" i="1"/>
  <c r="K62" i="1"/>
  <c r="J62" i="1"/>
  <c r="L61" i="1"/>
  <c r="K61" i="1"/>
  <c r="J61" i="1"/>
  <c r="K60" i="1"/>
  <c r="J60" i="1"/>
  <c r="K59" i="1"/>
  <c r="J59" i="1"/>
  <c r="L58" i="1"/>
  <c r="K58" i="1"/>
  <c r="J58" i="1"/>
  <c r="K57" i="1"/>
  <c r="J57" i="1"/>
  <c r="K56" i="1"/>
  <c r="J56" i="1"/>
  <c r="K55" i="1"/>
  <c r="J55" i="1"/>
  <c r="K54" i="1"/>
  <c r="J54" i="1"/>
  <c r="L53" i="1"/>
  <c r="K53" i="1"/>
  <c r="J53" i="1"/>
  <c r="K52" i="1"/>
  <c r="J52" i="1"/>
  <c r="K51" i="1"/>
  <c r="J51" i="1"/>
  <c r="L50" i="1"/>
  <c r="K50" i="1"/>
  <c r="J50" i="1"/>
  <c r="K49" i="1"/>
  <c r="J49" i="1"/>
  <c r="K48" i="1"/>
  <c r="J48" i="1"/>
  <c r="K47" i="1"/>
  <c r="J47" i="1"/>
  <c r="L46" i="1"/>
  <c r="K46" i="1"/>
  <c r="J46" i="1"/>
  <c r="K45" i="1"/>
  <c r="J45" i="1"/>
  <c r="K44" i="1"/>
  <c r="J44" i="1"/>
  <c r="K43" i="1"/>
  <c r="J43" i="1"/>
  <c r="L42" i="1"/>
  <c r="K42" i="1"/>
  <c r="J42" i="1"/>
  <c r="K41" i="1"/>
  <c r="J41" i="1"/>
  <c r="K40" i="1"/>
  <c r="J40" i="1"/>
  <c r="L39" i="1"/>
  <c r="K39" i="1"/>
  <c r="J39" i="1"/>
  <c r="K38" i="1"/>
  <c r="J38" i="1"/>
  <c r="L37" i="1"/>
  <c r="K37" i="1"/>
  <c r="J37" i="1"/>
  <c r="K36" i="1"/>
  <c r="J36" i="1"/>
  <c r="K35" i="1"/>
  <c r="J35" i="1"/>
  <c r="L34" i="1"/>
  <c r="K34" i="1"/>
  <c r="J34" i="1"/>
  <c r="K33" i="1"/>
  <c r="J33" i="1"/>
  <c r="K32" i="1"/>
  <c r="J32" i="1"/>
  <c r="L31" i="1"/>
  <c r="K31" i="1"/>
  <c r="J31" i="1"/>
  <c r="K30" i="1"/>
  <c r="J30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K24" i="1"/>
  <c r="J24" i="1"/>
  <c r="K23" i="1"/>
  <c r="J23" i="1"/>
  <c r="L22" i="1"/>
  <c r="K22" i="1"/>
  <c r="J22" i="1"/>
  <c r="L21" i="1"/>
  <c r="K21" i="1"/>
  <c r="J21" i="1"/>
  <c r="L20" i="1"/>
  <c r="K20" i="1"/>
  <c r="J20" i="1"/>
  <c r="K19" i="1"/>
  <c r="J19" i="1"/>
  <c r="K18" i="1"/>
  <c r="J18" i="1"/>
  <c r="K17" i="1"/>
  <c r="J17" i="1"/>
  <c r="L261" i="1"/>
  <c r="K261" i="1"/>
  <c r="J261" i="1"/>
  <c r="K260" i="1"/>
  <c r="J260" i="1"/>
  <c r="K259" i="1"/>
  <c r="J259" i="1"/>
  <c r="K258" i="1"/>
  <c r="J258" i="1"/>
  <c r="K257" i="1"/>
  <c r="J257" i="1"/>
  <c r="K256" i="1"/>
  <c r="J256" i="1"/>
  <c r="K255" i="1"/>
  <c r="J255" i="1"/>
  <c r="K254" i="1"/>
  <c r="J254" i="1"/>
  <c r="L253" i="1"/>
  <c r="K253" i="1"/>
  <c r="J253" i="1"/>
  <c r="K252" i="1"/>
  <c r="J252" i="1"/>
  <c r="K251" i="1"/>
  <c r="J251" i="1"/>
  <c r="K250" i="1"/>
  <c r="J250" i="1"/>
  <c r="K249" i="1"/>
  <c r="J249" i="1"/>
  <c r="K248" i="1"/>
  <c r="J248" i="1"/>
  <c r="K247" i="1"/>
  <c r="J247" i="1"/>
  <c r="L246" i="1"/>
  <c r="K246" i="1"/>
  <c r="J246" i="1"/>
  <c r="K245" i="1"/>
  <c r="J245" i="1"/>
  <c r="K244" i="1"/>
  <c r="J244" i="1"/>
  <c r="K243" i="1"/>
  <c r="J243" i="1"/>
  <c r="K242" i="1"/>
  <c r="J242" i="1"/>
  <c r="K241" i="1"/>
  <c r="J241" i="1"/>
  <c r="K240" i="1"/>
  <c r="J240" i="1"/>
  <c r="L239" i="1"/>
  <c r="K239" i="1"/>
  <c r="J239" i="1"/>
  <c r="K238" i="1"/>
  <c r="J238" i="1"/>
  <c r="K237" i="1"/>
  <c r="J237" i="1"/>
  <c r="K236" i="1"/>
  <c r="J236" i="1"/>
  <c r="L235" i="1"/>
  <c r="K235" i="1"/>
  <c r="J235" i="1"/>
  <c r="K234" i="1"/>
  <c r="J234" i="1"/>
  <c r="K233" i="1"/>
  <c r="J233" i="1"/>
  <c r="K232" i="1"/>
  <c r="J232" i="1"/>
  <c r="K231" i="1"/>
  <c r="J231" i="1"/>
  <c r="K230" i="1"/>
  <c r="J230" i="1"/>
  <c r="K229" i="1"/>
  <c r="J229" i="1"/>
  <c r="L228" i="1"/>
  <c r="K228" i="1"/>
  <c r="J228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K221" i="1"/>
  <c r="J221" i="1"/>
  <c r="L220" i="1"/>
  <c r="K220" i="1"/>
  <c r="J220" i="1"/>
  <c r="K219" i="1"/>
  <c r="J219" i="1"/>
  <c r="K218" i="1"/>
  <c r="J218" i="1"/>
  <c r="K217" i="1"/>
  <c r="J217" i="1"/>
  <c r="L216" i="1"/>
  <c r="K216" i="1"/>
  <c r="J216" i="1"/>
  <c r="K215" i="1"/>
  <c r="J215" i="1"/>
  <c r="K214" i="1"/>
  <c r="J214" i="1"/>
  <c r="K213" i="1"/>
  <c r="J213" i="1"/>
  <c r="L212" i="1"/>
  <c r="K212" i="1"/>
  <c r="J212" i="1"/>
  <c r="K211" i="1"/>
  <c r="J211" i="1"/>
  <c r="K210" i="1"/>
  <c r="J210" i="1"/>
  <c r="K209" i="1"/>
  <c r="J209" i="1"/>
  <c r="L208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K202" i="1"/>
  <c r="J202" i="1"/>
  <c r="K201" i="1"/>
  <c r="J201" i="1"/>
  <c r="L200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L194" i="1"/>
  <c r="K194" i="1"/>
  <c r="J194" i="1"/>
  <c r="K193" i="1"/>
  <c r="J193" i="1"/>
  <c r="K192" i="1"/>
  <c r="J192" i="1"/>
  <c r="K191" i="1"/>
  <c r="J191" i="1"/>
  <c r="K190" i="1"/>
  <c r="J190" i="1"/>
  <c r="L189" i="1"/>
  <c r="K189" i="1"/>
  <c r="J189" i="1"/>
  <c r="K188" i="1"/>
  <c r="J188" i="1"/>
  <c r="K187" i="1"/>
  <c r="J187" i="1"/>
  <c r="K186" i="1"/>
  <c r="J186" i="1"/>
  <c r="L185" i="1"/>
  <c r="K185" i="1"/>
  <c r="J185" i="1"/>
  <c r="K184" i="1"/>
  <c r="J184" i="1"/>
  <c r="K183" i="1"/>
  <c r="J183" i="1"/>
  <c r="K182" i="1"/>
  <c r="J182" i="1"/>
  <c r="L181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L173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L165" i="1"/>
  <c r="K165" i="1"/>
  <c r="J165" i="1"/>
  <c r="K164" i="1"/>
  <c r="J164" i="1"/>
  <c r="K163" i="1"/>
  <c r="J163" i="1"/>
  <c r="L162" i="1"/>
  <c r="K162" i="1"/>
  <c r="J162" i="1"/>
  <c r="L161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L154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L148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L142" i="1"/>
  <c r="K142" i="1"/>
  <c r="J142" i="1"/>
  <c r="L141" i="1"/>
  <c r="K141" i="1"/>
  <c r="J141" i="1"/>
  <c r="L140" i="1"/>
  <c r="K140" i="1"/>
  <c r="J140" i="1"/>
  <c r="K139" i="1"/>
  <c r="J139" i="1"/>
  <c r="K138" i="1"/>
  <c r="J138" i="1"/>
  <c r="L137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L130" i="1"/>
  <c r="K130" i="1"/>
  <c r="J130" i="1"/>
  <c r="L129" i="1"/>
  <c r="K129" i="1"/>
  <c r="J129" i="1"/>
  <c r="K128" i="1"/>
  <c r="J128" i="1"/>
  <c r="K127" i="1"/>
  <c r="J127" i="1"/>
  <c r="K126" i="1"/>
  <c r="J126" i="1"/>
  <c r="L125" i="1"/>
  <c r="K125" i="1"/>
  <c r="J125" i="1"/>
  <c r="K124" i="1"/>
  <c r="J124" i="1"/>
  <c r="K123" i="1"/>
  <c r="J123" i="1"/>
  <c r="K122" i="1"/>
  <c r="J122" i="1"/>
  <c r="L121" i="1"/>
  <c r="K121" i="1"/>
  <c r="J121" i="1"/>
  <c r="K120" i="1"/>
  <c r="J120" i="1"/>
  <c r="K119" i="1"/>
  <c r="J119" i="1"/>
  <c r="L118" i="1"/>
  <c r="K118" i="1"/>
  <c r="J118" i="1"/>
  <c r="L117" i="1"/>
  <c r="K117" i="1"/>
  <c r="J117" i="1"/>
  <c r="K116" i="1"/>
  <c r="J116" i="1"/>
  <c r="K115" i="1"/>
  <c r="J115" i="1"/>
  <c r="K114" i="1"/>
  <c r="J114" i="1"/>
  <c r="L113" i="1"/>
  <c r="K113" i="1"/>
  <c r="J113" i="1"/>
  <c r="K112" i="1"/>
  <c r="J112" i="1"/>
  <c r="K111" i="1"/>
  <c r="J111" i="1"/>
  <c r="L110" i="1"/>
  <c r="K110" i="1"/>
  <c r="J110" i="1"/>
  <c r="L109" i="1"/>
  <c r="K109" i="1"/>
  <c r="J109" i="1"/>
  <c r="L108" i="1"/>
  <c r="K108" i="1"/>
  <c r="J108" i="1"/>
  <c r="K107" i="1"/>
  <c r="J107" i="1"/>
  <c r="K106" i="1"/>
  <c r="J106" i="1"/>
  <c r="K105" i="1"/>
  <c r="J105" i="1"/>
  <c r="L104" i="1"/>
  <c r="K104" i="1"/>
  <c r="J104" i="1"/>
  <c r="K103" i="1"/>
  <c r="J103" i="1"/>
  <c r="K102" i="1"/>
  <c r="J102" i="1"/>
  <c r="L101" i="1"/>
  <c r="K101" i="1"/>
  <c r="J101" i="1"/>
  <c r="L100" i="1"/>
  <c r="K100" i="1"/>
  <c r="J100" i="1"/>
  <c r="L99" i="1"/>
  <c r="K99" i="1"/>
  <c r="J99" i="1"/>
  <c r="K98" i="1"/>
  <c r="J98" i="1"/>
  <c r="K97" i="1"/>
  <c r="J97" i="1"/>
  <c r="K96" i="1"/>
  <c r="J96" i="1"/>
  <c r="K95" i="1"/>
  <c r="J95" i="1"/>
  <c r="K94" i="1"/>
  <c r="J94" i="1"/>
  <c r="L93" i="1"/>
  <c r="K93" i="1"/>
  <c r="J93" i="1"/>
  <c r="L92" i="1"/>
  <c r="K92" i="1"/>
  <c r="J92" i="1"/>
  <c r="L91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L290" i="1"/>
  <c r="K290" i="1"/>
  <c r="K289" i="1"/>
  <c r="K288" i="1"/>
  <c r="K287" i="1"/>
  <c r="L294" i="1"/>
  <c r="K294" i="1"/>
  <c r="K293" i="1"/>
  <c r="K292" i="1"/>
  <c r="K291" i="1"/>
  <c r="I264" i="1"/>
  <c r="H272" i="1"/>
  <c r="J272" i="1" s="1"/>
  <c r="H264" i="1"/>
  <c r="I272" i="1"/>
  <c r="K276" i="1"/>
  <c r="J277" i="1"/>
  <c r="K277" i="1"/>
  <c r="L277" i="1"/>
  <c r="K281" i="1"/>
  <c r="J282" i="1"/>
  <c r="K282" i="1"/>
  <c r="L282" i="1"/>
  <c r="J284" i="1"/>
  <c r="J285" i="1"/>
  <c r="J286" i="1"/>
</calcChain>
</file>

<file path=xl/sharedStrings.xml><?xml version="1.0" encoding="utf-8"?>
<sst xmlns="http://schemas.openxmlformats.org/spreadsheetml/2006/main" count="1614" uniqueCount="540">
  <si>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</si>
  <si>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</si>
  <si>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</si>
  <si>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</si>
  <si>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</si>
  <si>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</si>
  <si>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</si>
  <si>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</si>
  <si>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</si>
  <si>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</si>
  <si>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</si>
  <si>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</si>
  <si>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</si>
  <si>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</si>
  <si>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</si>
  <si>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</si>
  <si>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</si>
  <si>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</si>
  <si>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</si>
  <si>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</si>
  <si>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</si>
  <si>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</si>
  <si>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</si>
  <si>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</si>
  <si>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</si>
  <si>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</si>
  <si>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</si>
  <si>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</si>
  <si>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</si>
  <si>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</si>
  <si>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</si>
  <si>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</si>
  <si>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</si>
  <si>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</si>
  <si>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</si>
  <si>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</si>
  <si>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</si>
  <si>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</si>
  <si>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</si>
  <si>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</si>
  <si>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</si>
  <si>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</si>
  <si>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</si>
  <si>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</si>
  <si>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</si>
  <si>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</si>
  <si>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</si>
  <si>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</si>
  <si>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</si>
  <si>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</si>
  <si>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</si>
  <si>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</si>
  <si>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</si>
  <si>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</si>
  <si>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</si>
  <si>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</si>
  <si>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</si>
  <si>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</si>
  <si>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Полавского сельского поселения</t>
  </si>
  <si>
    <t>04198174</t>
  </si>
  <si>
    <t>Администрация Полавского сельского поселения</t>
  </si>
  <si>
    <t>641</t>
  </si>
  <si>
    <t>5312004507</t>
  </si>
  <si>
    <t>ГОД</t>
  </si>
  <si>
    <t>01.01.2017</t>
  </si>
  <si>
    <t>3</t>
  </si>
  <si>
    <t>49630419</t>
  </si>
  <si>
    <t>01050000000000600</t>
  </si>
  <si>
    <t>i2_00001050000000000600</t>
  </si>
  <si>
    <t>Уменьшение остатков средств бюджетов</t>
  </si>
  <si>
    <t>000</t>
  </si>
  <si>
    <t>01050200000000600</t>
  </si>
  <si>
    <t>Уменьшение прочих остатков средств бюджетов</t>
  </si>
  <si>
    <t>i2_00001050200000000600</t>
  </si>
  <si>
    <t>i2_00001050201000000610</t>
  </si>
  <si>
    <t>01050201000000610</t>
  </si>
  <si>
    <t>Уменьшение прочих остатков денежных средств бюджетов</t>
  </si>
  <si>
    <t>01050201100000610</t>
  </si>
  <si>
    <t>Уменьшение прочих остатков денежных средств бюджетов сельских поселений</t>
  </si>
  <si>
    <t>i2_00001050000000000500</t>
  </si>
  <si>
    <t>01050000000000500</t>
  </si>
  <si>
    <t>Увеличение остатков средств бюджетов</t>
  </si>
  <si>
    <t>Увеличение прочих остатков средств бюджетов</t>
  </si>
  <si>
    <t>01050200000000500</t>
  </si>
  <si>
    <t>i2_00001050200000000500</t>
  </si>
  <si>
    <t>i2_00001050201000000510</t>
  </si>
  <si>
    <t>Увеличение прочих остатков денежных средств бюджетов</t>
  </si>
  <si>
    <t>01050201000000510</t>
  </si>
  <si>
    <t>Увеличение прочих остатков денежных средств бюджетов сельских поселений</t>
  </si>
  <si>
    <t>01050201100000510</t>
  </si>
  <si>
    <t>0100</t>
  </si>
  <si>
    <t>0000000000</t>
  </si>
  <si>
    <t>i2_00001000000000000000</t>
  </si>
  <si>
    <t>ОБЩЕГОСУДАРСТВЕННЫЕ ВОПРОСЫ</t>
  </si>
  <si>
    <t>0102</t>
  </si>
  <si>
    <t>i3_00001020000000000000</t>
  </si>
  <si>
    <t>Функционирование высшего должностного лица субъекта Российской Федерации и муниципального образования</t>
  </si>
  <si>
    <t>9200000000</t>
  </si>
  <si>
    <t>i4_00001029200000000000</t>
  </si>
  <si>
    <t>Расходы на обеспечение деятельности органов местного самоуправления сельского поселения, не отнесенные к муниципальным программам Полавского сельского поселения</t>
  </si>
  <si>
    <t>9210001000</t>
  </si>
  <si>
    <t>i5_00001029210001000000</t>
  </si>
  <si>
    <t>Глава Полавского сельского поселения</t>
  </si>
  <si>
    <t>100</t>
  </si>
  <si>
    <t>i6_00001029210001000100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</si>
  <si>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</si>
  <si>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</si>
  <si>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i6_00001029210001000120</t>
  </si>
  <si>
    <t>Расходы на выплаты персоналу государственных (муниципальных) органов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</si>
  <si>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</si>
  <si>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</si>
  <si>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</si>
  <si>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</si>
  <si>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</si>
  <si>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</si>
  <si>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</si>
  <si>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i3_00001040000000000000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</si>
  <si>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</si>
  <si>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i4_00001049200000000000</t>
  </si>
  <si>
    <t>9220001000</t>
  </si>
  <si>
    <t>i5_00001049220001000000</t>
  </si>
  <si>
    <t>Центральный аппарат</t>
  </si>
  <si>
    <t>i6_00001049220001000100</t>
  </si>
  <si>
    <t>i6_00001049220001000120</t>
  </si>
  <si>
    <t>i6_00001049220001000200</t>
  </si>
  <si>
    <t>Закупка товаров, работ и услуг для обеспечения государственных (муниципальных) нужд</t>
  </si>
  <si>
    <t>240</t>
  </si>
  <si>
    <t>i6_00001049220001000240</t>
  </si>
  <si>
    <t>Иные закупки товаров, работ и услуг для обеспечения государственных (муниципальных) нужд</t>
  </si>
  <si>
    <t>244</t>
  </si>
  <si>
    <t>Прочая закупка товаров, работ и услуг для обеспечения государственных (муниципальных) нужд</t>
  </si>
  <si>
    <t>9220042020</t>
  </si>
  <si>
    <t>i5_00001049220042020000</t>
  </si>
  <si>
    <t>Расходы по содержанию штатных единиц на осуществление полномочий по решению вопросов местного значения муниципального района</t>
  </si>
  <si>
    <t>i6_00001049220042020100</t>
  </si>
  <si>
    <t>i6_00001049220042020120</t>
  </si>
  <si>
    <t>i6_00001049220042020200</t>
  </si>
  <si>
    <t>i6_00001049220042020240</t>
  </si>
  <si>
    <t>9220070280</t>
  </si>
  <si>
    <t>i5_00001049220070280000</t>
  </si>
  <si>
    <t>Расходы по содержанию штатных единиц, осуществляющих отдельные государственные полномочия области по реализации деятельности по сбору и транспортированию твердых бытовых отходов</t>
  </si>
  <si>
    <t>i6_00001049220070280100</t>
  </si>
  <si>
    <t>i6_00001049220070280120</t>
  </si>
  <si>
    <t>i6_00001049220070280200</t>
  </si>
  <si>
    <t>i6_00001049220070280240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</si>
  <si>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</si>
  <si>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9220070650</t>
  </si>
  <si>
    <t>i5_00001049220070650000</t>
  </si>
  <si>
    <t>i6_00001049220070650200</t>
  </si>
  <si>
    <t>i6_00001049220070650240</t>
  </si>
  <si>
    <t>Частичная компенсация дополнительных расходов на повышение заработной платы работников Администрации Полавского сельского поселения за счет прочих межбюджетных трансфертов</t>
  </si>
  <si>
    <t>9220071420</t>
  </si>
  <si>
    <t>i5_00001049220071420000</t>
  </si>
  <si>
    <t>i6_00001049220071420100</t>
  </si>
  <si>
    <t>i6_00001049220071420120</t>
  </si>
  <si>
    <t>Другие общегосударственные вопросы</t>
  </si>
  <si>
    <t>i3_00001130000000000000</t>
  </si>
  <si>
    <t>0113</t>
  </si>
  <si>
    <t>Муниципальная программа Полавского сельского поселения «Реформирование и развитие муниципальной службы в Полавском сельском поселении на 2015 – 2020 годы»</t>
  </si>
  <si>
    <t>i4_00001130100000000000</t>
  </si>
  <si>
    <t>0100000000</t>
  </si>
  <si>
    <t>Материально-техническое обеспечение  Администрации Полавского сельского поселения</t>
  </si>
  <si>
    <t>i4_00001130100100000000</t>
  </si>
  <si>
    <t>0100100000</t>
  </si>
  <si>
    <t>Реализация мероприятий по материально-техническому обеспечению Администрации Полавского сельского поселения</t>
  </si>
  <si>
    <t>i5_00001130100123020000</t>
  </si>
  <si>
    <t>0100123020</t>
  </si>
  <si>
    <t>i6_00001130100123020200</t>
  </si>
  <si>
    <t>i6_00001130100123020240</t>
  </si>
  <si>
    <t>Иные бюджетные ассигнования</t>
  </si>
  <si>
    <t>i6_00001130100123020800</t>
  </si>
  <si>
    <t>800</t>
  </si>
  <si>
    <t>Уплата налогов, сборов и иных платежей</t>
  </si>
  <si>
    <t>i6_00001130100123020850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</si>
  <si>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</si>
  <si>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</si>
  <si>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</si>
  <si>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</si>
  <si>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</si>
  <si>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</si>
  <si>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</si>
  <si>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Муниципальная программа Полавского сельского поселения «Противодействия коррупции в органах местного самоуправления Полавского сельского поселения на 2015 – 2020  годы»</t>
  </si>
  <si>
    <t>i4_00001130200000000000</t>
  </si>
  <si>
    <t>0200000000</t>
  </si>
  <si>
    <t>Повышение профессиональной компетентности муниципальных служащих и осуществление просветительской работы по вопросам противодействия коррупции в органах местного самоуправления</t>
  </si>
  <si>
    <t>i4_00001130200100000000</t>
  </si>
  <si>
    <t>0200100000</t>
  </si>
  <si>
    <t>Реализация мероприятий по противодействию коррупции в органах местного самоуправления</t>
  </si>
  <si>
    <t>i5_00001130200123010000</t>
  </si>
  <si>
    <t>0200123010</t>
  </si>
  <si>
    <t>i6_00001130200123010200</t>
  </si>
  <si>
    <t>i6_00001130200123010240</t>
  </si>
  <si>
    <t>Муниципальная программа Полавского сельского поселения «Управление муниципальными финансами Полавского сельского поселения на 2015 – 2020 годы»</t>
  </si>
  <si>
    <t>i4_00001130300000000000</t>
  </si>
  <si>
    <t>0300000000</t>
  </si>
  <si>
    <t>Подпрограмма «Финансовое обеспечение переданных полномочий» муниципальной программы Полавского сельского поселения «Управление муниципальными финансами Полавского сельского поселения на 2015 – 2020 годы»</t>
  </si>
  <si>
    <t>i4_00001130330000000000</t>
  </si>
  <si>
    <t>0330000000</t>
  </si>
  <si>
    <t>Реализация мероприятий по предоставлению иных межбюджетных  трансфертов муниципальному району по выполнению полномочий поселения</t>
  </si>
  <si>
    <t>i4_00001130330200000000</t>
  </si>
  <si>
    <t>0330200000</t>
  </si>
  <si>
    <t>0330262010</t>
  </si>
  <si>
    <t>i5_00001130330262010000</t>
  </si>
  <si>
    <t>Расходы по содержанию штатных единиц на осуществление полномочий по решению вопросов местного значения поселений</t>
  </si>
  <si>
    <t>i6_00001130330262010500</t>
  </si>
  <si>
    <t>Межбюджетные трансферты</t>
  </si>
  <si>
    <t>Иные межбюджетные трансферты</t>
  </si>
  <si>
    <t>540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</si>
  <si>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</si>
  <si>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</si>
  <si>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</si>
  <si>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</si>
  <si>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</si>
  <si>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</si>
  <si>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9300000000</t>
  </si>
  <si>
    <t>i4_00002039300000000000</t>
  </si>
  <si>
    <t>Прочие расходы, не отнесенные к муниципальным программам Полавского сельского поселения</t>
  </si>
  <si>
    <t>9320051180</t>
  </si>
  <si>
    <t>i5_00002039320051180000</t>
  </si>
  <si>
    <t>Осуществление первичного воинского учета на территориях, где отсутствуют военные комиссариаты</t>
  </si>
  <si>
    <t>i6_00002039320051180100</t>
  </si>
  <si>
    <t>i6_00002039320051180120</t>
  </si>
  <si>
    <t>i6_00002039320051180200</t>
  </si>
  <si>
    <t>i6_00002039320051180240</t>
  </si>
  <si>
    <t>i2_00003000000000000000</t>
  </si>
  <si>
    <t>0300</t>
  </si>
  <si>
    <t>НАЦИОНАЛЬНАЯ БЕЗОПАСНОСТЬ И ПРАВООХРАНИТЕЛЬНАЯ ДЕЯТЕЛЬНОСТЬ</t>
  </si>
  <si>
    <t>Обеспечение пожарной безопасности</t>
  </si>
  <si>
    <t>i3_00003100000000000000</t>
  </si>
  <si>
    <t>0310</t>
  </si>
  <si>
    <t>0500000000</t>
  </si>
  <si>
    <t>i4_00003100500000000000</t>
  </si>
  <si>
    <t>Муниципальная программа Полавского сельского поселения «Обеспечение первичных мер пожарной безопасности  в границах населенных пунктов Полавского сельского поселения на 2015-2020 годы»</t>
  </si>
  <si>
    <t>0500100000</t>
  </si>
  <si>
    <t>i4_00003100500100000000</t>
  </si>
  <si>
    <t>Повышение обеспечения в Полавском сельском поселении первичных мер пожарной безопасности и обучение мерам пожарной безопасности</t>
  </si>
  <si>
    <t>Реализация мероприятий по обеспечению пожарной безопасности</t>
  </si>
  <si>
    <t>0500123030</t>
  </si>
  <si>
    <t>i5_00003100500123030000</t>
  </si>
  <si>
    <t>i6_00003100500123030200</t>
  </si>
  <si>
    <t>i6_00003100500123030240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</si>
  <si>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</si>
  <si>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</si>
  <si>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</si>
  <si>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</si>
  <si>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</si>
  <si>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</si>
  <si>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Полавского сельского поселения «Развитие, ремонт и содержание автомобильных дорог общего пользования местного значения, в границах населенных пунктов, ремонт дворовых территорий многоквартирных домов, проездов, тротуаров и общественных территорий в Полавском сельском поселении на 2015 -2020 годы»</t>
  </si>
  <si>
    <t>0600000000</t>
  </si>
  <si>
    <t>i4_00004090600000000000</t>
  </si>
  <si>
    <t>Обеспечение качественного состояния автомобильных дорог общего пользования местного   значения и инженерных сооружений на них в границах населенных пунктов Полавского сельского поселения</t>
  </si>
  <si>
    <t>0600100000</t>
  </si>
  <si>
    <t>i4_00004090600100000000</t>
  </si>
  <si>
    <t>0600123040</t>
  </si>
  <si>
    <t>i5_00004090600123040000</t>
  </si>
  <si>
    <t>Реализация мероприятий по обеспечению ремонта и содержания автомобильных дорог общего пользования местного   значения и инженерных сооружений на них в границах населенных пунктов Полавского сельского поселения</t>
  </si>
  <si>
    <t>i6_00004090600123040200</t>
  </si>
  <si>
    <t>i6_00004090600123040240</t>
  </si>
  <si>
    <t>Реализация мероприятий по обеспечению ремонта и содержания автомобильных дорог общего пользования местного   значения и инженерных сооружений на них в границах населенных пунктов Полавского сельского поселения за счет субсидии</t>
  </si>
  <si>
    <t>i5_00004090600171520000</t>
  </si>
  <si>
    <t>0600171520</t>
  </si>
  <si>
    <t>i6_00004090600171520200</t>
  </si>
  <si>
    <t>i6_00004090600171520240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</si>
  <si>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</si>
  <si>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i5_000040906001S1520000</t>
  </si>
  <si>
    <t>06001S1520</t>
  </si>
  <si>
    <t>i6_000040906001S1520200</t>
  </si>
  <si>
    <t>i6_000040906001S1520240</t>
  </si>
  <si>
    <t>Улучшение состояния проездов к дворовым территориям многоквартирных домов населенных пунктов Полавского сельского поселения</t>
  </si>
  <si>
    <t>i4_00004090600200000000</t>
  </si>
  <si>
    <t>0600200000</t>
  </si>
  <si>
    <t>Реализация мероприятий по улучшению состояния проездов к дворовым территориям многоквартирных домов населенных пунктов Полавского сельского поселения</t>
  </si>
  <si>
    <t>i5_00004090600223050000</t>
  </si>
  <si>
    <t>0600223050</t>
  </si>
  <si>
    <t>i6_00004090600223050200</t>
  </si>
  <si>
    <t>i6_00004090600223050240</t>
  </si>
  <si>
    <t>Другие вопросы в области национальной экономики</t>
  </si>
  <si>
    <t>0412</t>
  </si>
  <si>
    <t>i3_00004120000000000000</t>
  </si>
  <si>
    <t>i4_00004129300000000000</t>
  </si>
  <si>
    <t>Приобретение права муниципальной собственности на бесхозяйное имущество в Полавском сельском поселении</t>
  </si>
  <si>
    <t>i5_00004129350026040000</t>
  </si>
  <si>
    <t>9350026040</t>
  </si>
  <si>
    <t>i6_00004129350026040200</t>
  </si>
  <si>
    <t>i6_00004129350026040240</t>
  </si>
  <si>
    <t>ЖИЛИЩНО-КОММУНАЛЬНОЕ ХОЗЯЙСТВО</t>
  </si>
  <si>
    <t>0500</t>
  </si>
  <si>
    <t>i2_00005000000000000000</t>
  </si>
  <si>
    <t>Благоустройство</t>
  </si>
  <si>
    <t>i3_00005030000000000000</t>
  </si>
  <si>
    <t>0503</t>
  </si>
  <si>
    <t>Муниципальная программа Полавского сельского поселения «Благоустройство территории Полавского сельского поселения на 2015-2020 годы»</t>
  </si>
  <si>
    <t>i4_00005030400000000000</t>
  </si>
  <si>
    <t>0400000000</t>
  </si>
  <si>
    <t>Повышение уровня благоустройства Полавского сельского поселения</t>
  </si>
  <si>
    <t>i4_00005030400100000000</t>
  </si>
  <si>
    <t>0400100000</t>
  </si>
  <si>
    <t>Освещение улиц Полавского сельского поселения</t>
  </si>
  <si>
    <t>i5_00005030400123090000</t>
  </si>
  <si>
    <t>0400123090</t>
  </si>
  <si>
    <t>i6_00005030400123090200</t>
  </si>
  <si>
    <t>i6_00005030400123090240</t>
  </si>
  <si>
    <t>Реализация прочих мероприятий повышения уровня благоустройства Полавского сельского поселения</t>
  </si>
  <si>
    <t>i5_00005030400123100000</t>
  </si>
  <si>
    <t>0400123100</t>
  </si>
  <si>
    <t>i6_00005030400123100200</t>
  </si>
  <si>
    <t>i6_00005030400123100240</t>
  </si>
  <si>
    <t>Озеленение территории Полавского сельского поселения</t>
  </si>
  <si>
    <t>i5_00005030400123140000</t>
  </si>
  <si>
    <t>0400123140</t>
  </si>
  <si>
    <t>i6_00005030400123140200</t>
  </si>
  <si>
    <t>i6_00005030400123140240</t>
  </si>
  <si>
    <t>Содержание мест захоронений Полавского сельского поселения</t>
  </si>
  <si>
    <t>i5_00005030400123150000</t>
  </si>
  <si>
    <t>0400123150</t>
  </si>
  <si>
    <t>i6_00005030400123150200</t>
  </si>
  <si>
    <t>i6_00005030400123150240</t>
  </si>
  <si>
    <t>ОБРАЗОВАНИЕ</t>
  </si>
  <si>
    <t>0700</t>
  </si>
  <si>
    <t>i2_00007000000000000000</t>
  </si>
  <si>
    <t>Молодежная политика и оздоровление детей</t>
  </si>
  <si>
    <t>0707</t>
  </si>
  <si>
    <t>i3_00007070000000000000</t>
  </si>
  <si>
    <t>i4_00007070300000000000</t>
  </si>
  <si>
    <t>i4_00007070330000000000</t>
  </si>
  <si>
    <t>i4_00007070330200000000</t>
  </si>
  <si>
    <t>Расходы по организации и осуществлению мероприятий по работе с детьми и молодежью в поселении на осуществление полномочий по решению вопросов местного значения поселений</t>
  </si>
  <si>
    <t>0330262040</t>
  </si>
  <si>
    <t>i5_00007070330262040000</t>
  </si>
  <si>
    <t>i6_00007070330262040500</t>
  </si>
  <si>
    <t>Другие вопросы в области образования</t>
  </si>
  <si>
    <t>0709</t>
  </si>
  <si>
    <t>i3_00007090000000000000</t>
  </si>
  <si>
    <t>i4_00007090100000000000</t>
  </si>
  <si>
    <t>i4_00007090100100000000</t>
  </si>
  <si>
    <t>Расходы на повышение профессиональных и деловых качеств выборных должностных лиц, служащих, муниципальных служащих Полавского сельского поселения за счет субсидии</t>
  </si>
  <si>
    <t>0100172280</t>
  </si>
  <si>
    <t>i5_00007090100172280000</t>
  </si>
  <si>
    <t>i6_00007090100172280200</t>
  </si>
  <si>
    <t>i6_00007090100172280240</t>
  </si>
  <si>
    <t>Софинансирование расходов на повышение профессиональных и деловых качеств выборных должностных лиц, служащих, муниципальных служащих Полавского сельского поселения</t>
  </si>
  <si>
    <t>01001S2280</t>
  </si>
  <si>
    <t>i5_000070901001S2280000</t>
  </si>
  <si>
    <t>i6_000070901001S2280200</t>
  </si>
  <si>
    <t>i6_000070901001S2280240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</si>
  <si>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</si>
  <si>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</si>
  <si>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</si>
  <si>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</si>
  <si>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</si>
  <si>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</si>
  <si>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i4_00008019300000000000</t>
  </si>
  <si>
    <t>Мероприятия в сфере культуры</t>
  </si>
  <si>
    <t>i5_00008019330026020000</t>
  </si>
  <si>
    <t>9330026020</t>
  </si>
  <si>
    <t>i6_00008019330026020200</t>
  </si>
  <si>
    <t>i6_00008019330026020240</t>
  </si>
  <si>
    <t>СОЦИАЛЬНАЯ ПОЛИТИКА</t>
  </si>
  <si>
    <t>1000</t>
  </si>
  <si>
    <t>i2_00010000000000000000</t>
  </si>
  <si>
    <t>Пенсионное обеспечение</t>
  </si>
  <si>
    <t>1001</t>
  </si>
  <si>
    <t>i3_00010010000000000000</t>
  </si>
  <si>
    <t>i4_00010019300000000000</t>
  </si>
  <si>
    <t>Пенсионное обеспечение муниципальных служащих, а также лиц, замещавших муниципальные должности в Полавском сельском поселении</t>
  </si>
  <si>
    <t>i5_00010019340026030000</t>
  </si>
  <si>
    <t>9340026030</t>
  </si>
  <si>
    <t>Социальное обеспечение и иные выплаты населению</t>
  </si>
  <si>
    <t>300</t>
  </si>
  <si>
    <t>i6_00010019340026030300</t>
  </si>
  <si>
    <t>Публичные нормативные социальные выплаты гражданам</t>
  </si>
  <si>
    <t>310</t>
  </si>
  <si>
    <t>i6_00010019340026030310</t>
  </si>
  <si>
    <t>Иные пенсии, социальные доплаты к пенсиям</t>
  </si>
  <si>
    <t>312</t>
  </si>
  <si>
    <t>i2_00011000000000000000</t>
  </si>
  <si>
    <t>1100</t>
  </si>
  <si>
    <t>ФИЗИЧЕСКАЯ КУЛЬТУРА И СПОРТ</t>
  </si>
  <si>
    <t>i3_00011010000000000000</t>
  </si>
  <si>
    <t>1101</t>
  </si>
  <si>
    <t>Физическая культура</t>
  </si>
  <si>
    <t>i4_00011010300000000000</t>
  </si>
  <si>
    <t>i4_00011010330000000000</t>
  </si>
  <si>
    <t>i4_00011010330200000000</t>
  </si>
  <si>
    <t>Расходы по обеспечению условий для развития на территории поселений физической культуры и массового спорта, организации проведения официальных культурно-оздоровительных и спортивных мероприятий поселений на осуществление полномочий по решению вопросов местного значения поселений</t>
  </si>
  <si>
    <t>0330262050</t>
  </si>
  <si>
    <t>i5_00011010330262050000</t>
  </si>
  <si>
    <t>i6_00011010330262050500</t>
  </si>
  <si>
    <t>НАЛОГОВЫЕ И НЕНАЛОГОВЫЕ ДОХОДЫ</t>
  </si>
  <si>
    <t>10000000000000000</t>
  </si>
  <si>
    <t>НАЛОГИ НА ПРИБЫЛЬ, ДОХОДЫ</t>
  </si>
  <si>
    <t>i2_00010100000000000000</t>
  </si>
  <si>
    <t>10100000000000000</t>
  </si>
  <si>
    <t>10102000010000110</t>
  </si>
  <si>
    <t>Налог на доходы физических лиц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</si>
  <si>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</si>
  <si>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</si>
  <si>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</si>
  <si>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</si>
  <si>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</si>
  <si>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</si>
  <si>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</si>
  <si>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10300000000000000</t>
  </si>
  <si>
    <t>i2_00010300000000000000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</si>
  <si>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</si>
  <si>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</si>
  <si>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i2_00010302000010000110</t>
  </si>
  <si>
    <t>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</si>
  <si>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</si>
  <si>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</si>
  <si>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</si>
  <si>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</si>
  <si>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</si>
  <si>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</si>
  <si>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</si>
  <si>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</si>
  <si>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</si>
  <si>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</si>
  <si>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</si>
  <si>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</si>
  <si>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</si>
  <si>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</si>
  <si>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</si>
  <si>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</si>
  <si>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i2_00010600000000000000</t>
  </si>
  <si>
    <t>10600000000000000</t>
  </si>
  <si>
    <t>Налог на имущество физических лиц</t>
  </si>
  <si>
    <t>i2_00010601000000000110</t>
  </si>
  <si>
    <t>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</si>
  <si>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</si>
  <si>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</si>
  <si>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10606000000000110</t>
  </si>
  <si>
    <t>i2_00010606000000000110</t>
  </si>
  <si>
    <t>Земельный налог</t>
  </si>
  <si>
    <t>10606030000000110</t>
  </si>
  <si>
    <t>i2_00010606030000000110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</si>
  <si>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</si>
  <si>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</si>
  <si>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</si>
  <si>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i2_00010606040000000110</t>
  </si>
  <si>
    <t>Земельный налог с физических лиц</t>
  </si>
  <si>
    <t>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</si>
  <si>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</si>
  <si>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</si>
  <si>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i2_00010800000000000000</t>
  </si>
  <si>
    <t>ГОСУДАРСТВЕННАЯ ПОШЛИНА</t>
  </si>
  <si>
    <t>10800000000000000</t>
  </si>
  <si>
    <t>10804000010000110</t>
  </si>
  <si>
    <t>i2_00010804000010000110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</si>
  <si>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</si>
  <si>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</si>
  <si>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</si>
  <si>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i2_00011100000000000000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</si>
  <si>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</si>
  <si>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</si>
  <si>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</si>
  <si>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i2_00011105000000000120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</si>
  <si>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</si>
  <si>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11105020000000120</t>
  </si>
  <si>
    <t>i2_00011105020000000120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</si>
  <si>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</si>
  <si>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</si>
  <si>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</si>
  <si>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МАТЕРИАЛЬНЫХ И НЕМАТЕРИАЛЬНЫХ АКТИВОВ</t>
  </si>
  <si>
    <t>i2_00011400000000000000</t>
  </si>
  <si>
    <t>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</si>
  <si>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</si>
  <si>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i2_00011402000000000000</t>
  </si>
  <si>
    <t>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</si>
  <si>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</si>
  <si>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i2_00011402050100000410</t>
  </si>
  <si>
    <t>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</si>
  <si>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</si>
  <si>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</si>
  <si>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ШТРАФЫ, САНКЦИИ, ВОЗМЕЩЕНИЕ УЩЕРБА</t>
  </si>
  <si>
    <t>i2_00011600000000000000</t>
  </si>
  <si>
    <t>11600000000000000</t>
  </si>
  <si>
    <t>Денежные взыскания (штрафы) за нарушение бюджетного законодательства Российской Федерации</t>
  </si>
  <si>
    <t>i2_00011618000000000140</t>
  </si>
  <si>
    <t>11618000000000140</t>
  </si>
  <si>
    <t>Денежные взыскания (штрафы) за нарушение бюджетного законодательства (в части бюджетов сельских поселений)</t>
  </si>
  <si>
    <t>11618050100000140</t>
  </si>
  <si>
    <t>БЕЗВОЗМЕЗДНЫЕ ПОСТУПЛЕНИЯ</t>
  </si>
  <si>
    <t>i2_00020000000000000000</t>
  </si>
  <si>
    <t>20000000000000000</t>
  </si>
  <si>
    <t>БЕЗВОЗМЕЗДНЫЕ ПОСТУПЛЕНИЯ ОТ ДРУГИХ БЮДЖЕТОВ БЮДЖЕТНОЙ СИСТЕМЫ РОССИЙСКОЙ ФЕДЕРАЦИИ</t>
  </si>
  <si>
    <t>i2_00020200000000000000</t>
  </si>
  <si>
    <t>20200000000000000</t>
  </si>
  <si>
    <t>Дотации бюджетам бюджетной системы Российской Федерации</t>
  </si>
  <si>
    <t>i2_00020201000000000151</t>
  </si>
  <si>
    <t>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</si>
  <si>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</si>
  <si>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</si>
  <si>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</si>
  <si>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</si>
  <si>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</si>
  <si>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</si>
  <si>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</si>
  <si>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</si>
  <si>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</si>
  <si>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i2_00020202999000000151</t>
  </si>
  <si>
    <t>20202999000000151</t>
  </si>
  <si>
    <t>Прочие субсидии бюджетам сельских поселений</t>
  </si>
  <si>
    <t>20202999100000151</t>
  </si>
  <si>
    <t>Субвенции бюджетам бюджетной системы Российской Федерации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</si>
  <si>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</si>
  <si>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</si>
  <si>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</si>
  <si>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</si>
  <si>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</si>
  <si>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</si>
  <si>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</si>
  <si>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</si>
  <si>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</si>
  <si>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</si>
  <si>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</si>
  <si>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</si>
  <si>
    <t>20204000000000151</t>
  </si>
  <si>
    <t>i2_00020204000000000151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</si>
  <si>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</si>
  <si>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20204014000000151</t>
  </si>
  <si>
    <t>i2_00020204014000000151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</si>
  <si>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</si>
  <si>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20204014100000151</t>
  </si>
  <si>
    <t>Прочие межбюджетные трансферты, передаваемые бюджетам</t>
  </si>
  <si>
    <t>20204999000000151</t>
  </si>
  <si>
    <t>i2_00020204999000000151</t>
  </si>
  <si>
    <t>20204999100000151</t>
  </si>
  <si>
    <t>Прочие межбюджетные трансферты, передаваемые бюджетам сельских поселений</t>
  </si>
  <si>
    <t>i2_00020700000000000000</t>
  </si>
  <si>
    <t>20700000000000000</t>
  </si>
  <si>
    <t>ПРОЧИЕ БЕЗВОЗМЕЗДНЫЕ ПОСТУПЛЕНИЯ</t>
  </si>
  <si>
    <t>i2_00020705000100000180</t>
  </si>
  <si>
    <t>Прочие безвозмездные поступления в бюджеты сельских поселений</t>
  </si>
  <si>
    <t>20705000100000180</t>
  </si>
  <si>
    <t>20705030100000180</t>
  </si>
  <si>
    <t>Петров С.М.</t>
  </si>
  <si>
    <t>Алексеева Н.А.</t>
  </si>
  <si>
    <t>"12"    января 2017  г.</t>
  </si>
  <si>
    <t>02 января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</si>
</sst>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center" wrapText="1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0" fillId="19" borderId="0" xfId="0" applyNumberFormat="1" applyFill="1"/>
    <xf numFmtId="0" fontId="0" fillId="19" borderId="0" xfId="0" applyFill="1"/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0" borderId="0" xfId="0" applyNumberFormat="1" applyFont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" fontId="0" fillId="20" borderId="12" xfId="0" applyNumberFormat="1" applyFont="1" applyFill="1" applyBorder="1" applyAlignment="1">
      <alignment horizontal="right"/>
    </xf>
    <xf numFmtId="4" fontId="0" fillId="20" borderId="45" xfId="0" applyNumberFormat="1" applyFont="1" applyFill="1" applyBorder="1" applyAlignment="1">
      <alignment horizontal="right"/>
    </xf>
    <xf numFmtId="4" fontId="0" fillId="18" borderId="12" xfId="0" applyNumberFormat="1" applyFont="1" applyFill="1" applyBorder="1" applyAlignment="1">
      <alignment horizontal="right"/>
    </xf>
    <xf numFmtId="4" fontId="0" fillId="18" borderId="20" xfId="0" applyNumberFormat="1" applyFont="1" applyFill="1" applyBorder="1" applyAlignment="1">
      <alignment horizontal="right"/>
    </xf>
    <xf numFmtId="4" fontId="0" fillId="18" borderId="32" xfId="0" applyNumberFormat="1" applyFont="1" applyFill="1" applyBorder="1" applyAlignment="1">
      <alignment horizontal="right"/>
    </xf>
    <xf numFmtId="49" fontId="0" fillId="19" borderId="48" xfId="0" applyNumberFormat="1" applyFont="1" applyFill="1" applyBorder="1" applyAlignment="1">
      <alignment horizontal="center" wrapText="1"/>
    </xf>
    <xf numFmtId="4" fontId="0" fillId="19" borderId="12" xfId="0" applyNumberFormat="1" applyFont="1" applyFill="1" applyBorder="1" applyAlignment="1">
      <alignment horizontal="right"/>
    </xf>
    <xf numFmtId="4" fontId="0" fillId="19" borderId="20" xfId="0" applyNumberFormat="1" applyFont="1" applyFill="1" applyBorder="1" applyAlignment="1">
      <alignment horizontal="right"/>
    </xf>
    <xf numFmtId="4" fontId="0" fillId="19" borderId="32" xfId="0" applyNumberFormat="1" applyFont="1" applyFill="1" applyBorder="1" applyAlignment="1">
      <alignment horizontal="right"/>
    </xf>
    <xf numFmtId="49" fontId="0" fillId="0" borderId="49" xfId="0" applyNumberFormat="1" applyFont="1" applyBorder="1" applyAlignment="1" applyProtection="1">
      <alignment horizontal="center" wrapText="1"/>
      <protection locked="0"/>
    </xf>
    <xf numFmtId="4" fontId="0" fillId="0" borderId="12" xfId="0" applyNumberFormat="1" applyFont="1" applyBorder="1" applyAlignment="1" applyProtection="1">
      <alignment horizontal="right" wrapText="1"/>
      <protection locked="0"/>
    </xf>
    <xf numFmtId="4" fontId="0" fillId="0" borderId="20" xfId="0" applyNumberFormat="1" applyFont="1" applyBorder="1" applyAlignment="1" applyProtection="1">
      <alignment horizontal="right" wrapText="1"/>
      <protection locked="0"/>
    </xf>
    <xf numFmtId="4" fontId="0" fillId="19" borderId="32" xfId="0" applyNumberFormat="1" applyFont="1" applyFill="1" applyBorder="1" applyAlignment="1">
      <alignment horizontal="right" wrapText="1"/>
    </xf>
    <xf numFmtId="4" fontId="0" fillId="18" borderId="33" xfId="0" applyNumberFormat="1" applyFont="1" applyFill="1" applyBorder="1" applyAlignment="1">
      <alignment horizontal="right"/>
    </xf>
    <xf numFmtId="4" fontId="0" fillId="18" borderId="34" xfId="0" applyNumberFormat="1" applyFont="1" applyFill="1" applyBorder="1" applyAlignment="1">
      <alignment horizontal="right"/>
    </xf>
    <xf numFmtId="4" fontId="0" fillId="18" borderId="35" xfId="0" applyNumberFormat="1" applyFont="1" applyFill="1" applyBorder="1" applyAlignment="1">
      <alignment horizontal="right"/>
    </xf>
    <xf numFmtId="49" fontId="0" fillId="19" borderId="51" xfId="0" applyNumberFormat="1" applyFont="1" applyFill="1" applyBorder="1" applyAlignment="1">
      <alignment horizontal="center" wrapText="1"/>
    </xf>
    <xf numFmtId="49" fontId="0" fillId="19" borderId="33" xfId="0" applyNumberFormat="1" applyFont="1" applyFill="1" applyBorder="1" applyAlignment="1">
      <alignment horizontal="center" wrapText="1"/>
    </xf>
    <xf numFmtId="49" fontId="0" fillId="0" borderId="51" xfId="0" applyNumberFormat="1" applyFont="1" applyBorder="1" applyAlignment="1" applyProtection="1">
      <alignment horizontal="center" wrapText="1"/>
      <protection locked="0"/>
    </xf>
    <xf numFmtId="49" fontId="0" fillId="0" borderId="50" xfId="0" applyNumberFormat="1" applyFont="1" applyBorder="1" applyAlignment="1" applyProtection="1">
      <alignment horizontal="center" wrapText="1"/>
      <protection locked="0"/>
    </xf>
    <xf numFmtId="4" fontId="22" fillId="21" borderId="31" xfId="0" applyNumberFormat="1" applyFont="1" applyFill="1" applyBorder="1" applyAlignment="1">
      <alignment horizontal="right"/>
    </xf>
    <xf numFmtId="49" fontId="22" fillId="18" borderId="46" xfId="0" applyNumberFormat="1" applyFont="1" applyFill="1" applyBorder="1" applyAlignment="1">
      <alignment horizontal="center"/>
    </xf>
    <xf numFmtId="4" fontId="0" fillId="21" borderId="12" xfId="0" applyNumberFormat="1" applyFont="1" applyFill="1" applyBorder="1" applyAlignment="1">
      <alignment horizontal="right"/>
    </xf>
    <xf numFmtId="4" fontId="0" fillId="21" borderId="45" xfId="0" applyNumberFormat="1" applyFont="1" applyFill="1" applyBorder="1" applyAlignment="1">
      <alignment horizontal="right"/>
    </xf>
    <xf numFmtId="4" fontId="0" fillId="18" borderId="25" xfId="0" applyNumberFormat="1" applyFont="1" applyFill="1" applyBorder="1" applyAlignment="1">
      <alignment horizontal="center"/>
    </xf>
    <xf numFmtId="4" fontId="0" fillId="18" borderId="26" xfId="0" applyNumberFormat="1" applyFont="1" applyFill="1" applyBorder="1" applyAlignment="1">
      <alignment horizontal="center"/>
    </xf>
    <xf numFmtId="4" fontId="0" fillId="18" borderId="27" xfId="0" applyNumberFormat="1" applyFont="1" applyFill="1" applyBorder="1" applyAlignment="1">
      <alignment horizontal="center"/>
    </xf>
    <xf numFmtId="4" fontId="0" fillId="20" borderId="32" xfId="0" applyNumberFormat="1" applyFont="1" applyFill="1" applyBorder="1" applyAlignment="1">
      <alignment horizontal="right"/>
    </xf>
    <xf numFmtId="4" fontId="0" fillId="18" borderId="33" xfId="0" applyNumberFormat="1" applyFont="1" applyFill="1" applyBorder="1" applyAlignment="1">
      <alignment horizontal="center"/>
    </xf>
    <xf numFmtId="4" fontId="0" fillId="18" borderId="34" xfId="0" applyNumberFormat="1" applyFont="1" applyFill="1" applyBorder="1" applyAlignment="1">
      <alignment horizontal="center"/>
    </xf>
    <xf numFmtId="4" fontId="0" fillId="18" borderId="35" xfId="0" applyNumberFormat="1" applyFont="1" applyFill="1" applyBorder="1" applyAlignment="1">
      <alignment horizontal="center"/>
    </xf>
    <xf numFmtId="49" fontId="0" fillId="23" borderId="48" xfId="0" applyNumberFormat="1" applyFont="1" applyFill="1" applyBorder="1" applyAlignment="1">
      <alignment horizontal="center"/>
    </xf>
    <xf numFmtId="4" fontId="0" fillId="23" borderId="12" xfId="0" applyNumberFormat="1" applyFont="1" applyFill="1" applyBorder="1" applyAlignment="1">
      <alignment horizontal="right"/>
    </xf>
    <xf numFmtId="4" fontId="0" fillId="23" borderId="20" xfId="0" applyNumberFormat="1" applyFont="1" applyFill="1" applyBorder="1" applyAlignment="1">
      <alignment horizontal="right"/>
    </xf>
    <xf numFmtId="4" fontId="0" fillId="23" borderId="32" xfId="0" applyNumberFormat="1" applyFont="1" applyFill="1" applyBorder="1" applyAlignment="1">
      <alignment horizontal="right"/>
    </xf>
    <xf numFmtId="49" fontId="0" fillId="24" borderId="49" xfId="0" applyNumberFormat="1" applyFont="1" applyFill="1" applyBorder="1" applyAlignment="1" applyProtection="1">
      <alignment horizontal="center" wrapText="1"/>
      <protection locked="0"/>
    </xf>
    <xf numFmtId="4" fontId="0" fillId="24" borderId="12" xfId="0" applyNumberFormat="1" applyFont="1" applyFill="1" applyBorder="1" applyAlignment="1" applyProtection="1">
      <alignment horizontal="right" wrapText="1"/>
      <protection locked="0"/>
    </xf>
    <xf numFmtId="4" fontId="0" fillId="24" borderId="20" xfId="0" applyNumberFormat="1" applyFont="1" applyFill="1" applyBorder="1" applyAlignment="1" applyProtection="1">
      <alignment horizontal="right" wrapText="1"/>
      <protection locked="0"/>
    </xf>
    <xf numFmtId="4" fontId="0" fillId="23" borderId="32" xfId="0" applyNumberFormat="1" applyFont="1" applyFill="1" applyBorder="1" applyAlignment="1">
      <alignment horizontal="right" wrapText="1"/>
    </xf>
    <xf numFmtId="49" fontId="0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center"/>
    </xf>
    <xf numFmtId="4" fontId="0" fillId="0" borderId="20" xfId="0" applyNumberFormat="1" applyFont="1" applyBorder="1" applyAlignment="1">
      <alignment horizontal="center"/>
    </xf>
    <xf numFmtId="4" fontId="0" fillId="19" borderId="32" xfId="0" applyNumberFormat="1" applyFont="1" applyFill="1" applyBorder="1" applyAlignment="1">
      <alignment horizontal="center"/>
    </xf>
    <xf numFmtId="4" fontId="0" fillId="20" borderId="35" xfId="0" applyNumberFormat="1" applyFont="1" applyFill="1" applyBorder="1" applyAlignment="1">
      <alignment horizontal="right"/>
    </xf>
    <xf numFmtId="4" fontId="0" fillId="20" borderId="35" xfId="0" applyNumberFormat="1" applyFont="1" applyFill="1" applyBorder="1" applyAlignment="1" applyProtection="1">
      <alignment horizontal="right"/>
    </xf>
    <xf numFmtId="49" fontId="0" fillId="19" borderId="48" xfId="0" applyNumberFormat="1" applyFont="1" applyFill="1" applyBorder="1" applyAlignment="1">
      <alignment horizontal="center"/>
    </xf>
    <xf numFmtId="4" fontId="0" fillId="18" borderId="32" xfId="0" applyNumberFormat="1" applyFont="1" applyFill="1" applyBorder="1" applyAlignment="1" applyProtection="1">
      <alignment horizontal="center"/>
    </xf>
    <xf numFmtId="49" fontId="0" fillId="0" borderId="49" xfId="0" applyNumberFormat="1" applyFont="1" applyBorder="1" applyAlignment="1" applyProtection="1">
      <alignment horizontal="center"/>
      <protection locked="0"/>
    </xf>
    <xf numFmtId="4" fontId="0" fillId="0" borderId="12" xfId="0" applyNumberFormat="1" applyFont="1" applyBorder="1" applyAlignment="1" applyProtection="1">
      <alignment horizontal="right"/>
      <protection locked="0"/>
    </xf>
    <xf numFmtId="0" fontId="0" fillId="18" borderId="32" xfId="0" applyNumberFormat="1" applyFont="1" applyFill="1" applyBorder="1" applyAlignment="1">
      <alignment horizontal="center"/>
    </xf>
    <xf numFmtId="4" fontId="0" fillId="0" borderId="33" xfId="0" applyNumberFormat="1" applyFont="1" applyBorder="1" applyAlignment="1" applyProtection="1">
      <alignment horizontal="right"/>
      <protection locked="0"/>
    </xf>
    <xf numFmtId="49" fontId="0" fillId="18" borderId="35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0" fillId="19" borderId="53" xfId="0" applyNumberFormat="1" applyFont="1" applyFill="1" applyBorder="1" applyAlignment="1">
      <alignment horizontal="center"/>
    </xf>
    <xf numFmtId="49" fontId="0" fillId="19" borderId="52" xfId="0" applyNumberFormat="1" applyFont="1" applyFill="1" applyBorder="1" applyAlignment="1">
      <alignment horizontal="center"/>
    </xf>
    <xf numFmtId="49" fontId="0" fillId="19" borderId="33" xfId="0" applyNumberFormat="1" applyFont="1" applyFill="1" applyBorder="1" applyAlignment="1">
      <alignment horizontal="center"/>
    </xf>
    <xf numFmtId="49" fontId="0" fillId="0" borderId="52" xfId="0" applyNumberFormat="1" applyFont="1" applyBorder="1" applyAlignment="1" applyProtection="1">
      <alignment horizontal="center"/>
      <protection locked="0"/>
    </xf>
    <xf numFmtId="49" fontId="0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0" fillId="18" borderId="57" xfId="0" applyNumberFormat="1" applyFont="1" applyFill="1" applyBorder="1" applyAlignment="1">
      <alignment horizontal="center" wrapText="1"/>
    </xf>
    <xf numFmtId="49" fontId="0" fillId="18" borderId="58" xfId="0" applyNumberFormat="1" applyFont="1" applyFill="1" applyBorder="1" applyAlignment="1">
      <alignment horizontal="center" wrapText="1"/>
    </xf>
    <xf numFmtId="49" fontId="0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0" fillId="19" borderId="53" xfId="0" applyNumberFormat="1" applyFont="1" applyFill="1" applyBorder="1" applyAlignment="1">
      <alignment horizontal="center" wrapText="1"/>
    </xf>
    <xf numFmtId="49" fontId="0" fillId="19" borderId="66" xfId="0" applyNumberFormat="1" applyFont="1" applyFill="1" applyBorder="1" applyAlignment="1">
      <alignment horizontal="center" wrapText="1"/>
    </xf>
    <xf numFmtId="49" fontId="22" fillId="18" borderId="55" xfId="0" applyNumberFormat="1" applyFont="1" applyFill="1" applyBorder="1" applyAlignment="1">
      <alignment horizontal="center"/>
    </xf>
    <xf numFmtId="49" fontId="22" fillId="18" borderId="56" xfId="0" applyNumberFormat="1" applyFont="1" applyFill="1" applyBorder="1" applyAlignment="1">
      <alignment horizontal="center"/>
    </xf>
    <xf numFmtId="49" fontId="2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0" fillId="18" borderId="48" xfId="0" applyNumberFormat="1" applyFont="1" applyFill="1" applyBorder="1" applyAlignment="1">
      <alignment horizontal="center"/>
    </xf>
    <xf numFmtId="49" fontId="0" fillId="18" borderId="52" xfId="0" applyNumberFormat="1" applyFont="1" applyFill="1" applyBorder="1" applyAlignment="1">
      <alignment horizontal="center"/>
    </xf>
    <xf numFmtId="49" fontId="0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center"/>
    </xf>
    <xf numFmtId="49" fontId="0" fillId="20" borderId="48" xfId="0" applyNumberFormat="1" applyFont="1" applyFill="1" applyBorder="1" applyAlignment="1">
      <alignment horizontal="center"/>
    </xf>
    <xf numFmtId="49" fontId="0" fillId="20" borderId="52" xfId="0" applyNumberFormat="1" applyFont="1" applyFill="1" applyBorder="1" applyAlignment="1">
      <alignment horizontal="center"/>
    </xf>
    <xf numFmtId="49" fontId="0" fillId="20" borderId="33" xfId="0" applyNumberFormat="1" applyFont="1" applyFill="1" applyBorder="1" applyAlignment="1">
      <alignment horizontal="center"/>
    </xf>
    <xf numFmtId="49" fontId="0" fillId="23" borderId="53" xfId="0" applyNumberFormat="1" applyFont="1" applyFill="1" applyBorder="1" applyAlignment="1">
      <alignment horizontal="center"/>
    </xf>
    <xf numFmtId="49" fontId="0" fillId="23" borderId="52" xfId="0" applyNumberFormat="1" applyFont="1" applyFill="1" applyBorder="1" applyAlignment="1">
      <alignment horizontal="center"/>
    </xf>
    <xf numFmtId="49" fontId="0" fillId="23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0" fillId="18" borderId="62" xfId="0" applyNumberFormat="1" applyFont="1" applyFill="1" applyBorder="1" applyAlignment="1">
      <alignment horizontal="center" wrapText="1"/>
    </xf>
    <xf numFmtId="49" fontId="0" fillId="18" borderId="63" xfId="0" applyNumberFormat="1" applyFont="1" applyFill="1" applyBorder="1" applyAlignment="1">
      <alignment horizontal="center" wrapText="1"/>
    </xf>
    <xf numFmtId="49" fontId="0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0" fillId="18" borderId="48" xfId="0" applyNumberFormat="1" applyFont="1" applyFill="1" applyBorder="1" applyAlignment="1">
      <alignment horizontal="center" wrapText="1"/>
    </xf>
    <xf numFmtId="49" fontId="0" fillId="18" borderId="52" xfId="0" applyNumberFormat="1" applyFont="1" applyFill="1" applyBorder="1" applyAlignment="1">
      <alignment horizontal="center" wrapText="1"/>
    </xf>
    <xf numFmtId="49" fontId="0" fillId="18" borderId="33" xfId="0" applyNumberFormat="1" applyFont="1" applyFill="1" applyBorder="1" applyAlignment="1">
      <alignment horizontal="center" wrapText="1"/>
    </xf>
    <xf numFmtId="49" fontId="0" fillId="18" borderId="65" xfId="0" applyNumberFormat="1" applyFont="1" applyFill="1" applyBorder="1" applyAlignment="1">
      <alignment horizontal="center"/>
    </xf>
    <xf numFmtId="49" fontId="0" fillId="18" borderId="11" xfId="0" applyNumberFormat="1" applyFont="1" applyFill="1" applyBorder="1" applyAlignment="1">
      <alignment horizontal="center"/>
    </xf>
    <xf numFmtId="49" fontId="0" fillId="18" borderId="12" xfId="0" applyNumberFormat="1" applyFont="1" applyFill="1" applyBorder="1" applyAlignment="1">
      <alignment horizontal="center"/>
    </xf>
    <xf numFmtId="49" fontId="0" fillId="0" borderId="53" xfId="0" applyNumberFormat="1" applyFont="1" applyBorder="1" applyAlignment="1" applyProtection="1">
      <alignment horizontal="center" wrapText="1"/>
      <protection locked="0"/>
    </xf>
    <xf numFmtId="49" fontId="0" fillId="0" borderId="66" xfId="0" applyNumberFormat="1" applyFont="1" applyBorder="1" applyAlignment="1" applyProtection="1">
      <alignment horizontal="center" wrapText="1"/>
      <protection locked="0"/>
    </xf>
    <xf numFmtId="49" fontId="0" fillId="24" borderId="52" xfId="0" applyNumberFormat="1" applyFont="1" applyFill="1" applyBorder="1" applyAlignment="1" applyProtection="1">
      <alignment horizontal="center" wrapText="1"/>
      <protection locked="0"/>
    </xf>
    <xf numFmtId="49" fontId="0" fillId="24" borderId="33" xfId="0" applyNumberFormat="1" applyFont="1" applyFill="1" applyBorder="1" applyAlignment="1" applyProtection="1">
      <alignment horizontal="center" wrapText="1"/>
      <protection locked="0"/>
    </xf>
    <xf numFmtId="49" fontId="0" fillId="0" borderId="52" xfId="0" applyNumberFormat="1" applyFont="1" applyBorder="1" applyAlignment="1" applyProtection="1">
      <alignment horizontal="center" wrapText="1"/>
      <protection locked="0"/>
    </xf>
    <xf numFmtId="49" fontId="0" fillId="0" borderId="33" xfId="0" applyNumberFormat="1" applyFont="1" applyBorder="1" applyAlignment="1" applyProtection="1">
      <alignment horizontal="center" wrapText="1"/>
      <protection locked="0"/>
    </xf>
    <xf numFmtId="49" fontId="0" fillId="19" borderId="52" xfId="0" applyNumberFormat="1" applyFont="1" applyFill="1" applyBorder="1" applyAlignment="1">
      <alignment horizontal="center" wrapText="1"/>
    </xf>
    <xf numFmtId="49" fontId="0" fillId="19" borderId="33" xfId="0" applyNumberFormat="1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10"/>
  <sheetViews>
    <sheetView tabSelected="1" workbookViewId="0">
      <selection activeCell="H19" sqref="H19"/>
    </sheetView>
  </sheetViews>
  <sheetFormatPr defaultRowHeight="12.75" x14ac:dyDescent="0.2"/>
  <cols>
    <col min="1" max="1" width="45.7109375" customWidth="1"/>
    <col min="2" max="2" width="4.85546875" customWidth="1"/>
    <col min="3" max="3" width="4.28515625" customWidth="1"/>
    <col min="4" max="4" width="5.140625" customWidth="1"/>
    <col min="5" max="5" width="8.28515625" customWidth="1"/>
    <col min="6" max="6" width="3.7109375" customWidth="1"/>
    <col min="7" max="7" width="4.28515625" customWidth="1"/>
    <col min="8" max="10" width="13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89" t="s">
        <v>35</v>
      </c>
      <c r="B1" s="189"/>
      <c r="C1" s="189"/>
      <c r="D1" s="189"/>
      <c r="E1" s="189"/>
      <c r="F1" s="189"/>
      <c r="G1" s="189"/>
      <c r="H1" s="189"/>
      <c r="I1" s="190"/>
      <c r="J1" s="1" t="s">
        <v>3</v>
      </c>
      <c r="K1" s="21" t="s">
        <v>61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59" t="s">
        <v>19</v>
      </c>
      <c r="K2" s="21" t="s">
        <v>25</v>
      </c>
      <c r="L2" s="4"/>
    </row>
    <row r="3" spans="1:12" x14ac:dyDescent="0.2">
      <c r="A3" s="31" t="s">
        <v>49</v>
      </c>
      <c r="B3" s="193" t="s">
        <v>539</v>
      </c>
      <c r="C3" s="193"/>
      <c r="D3" s="193"/>
      <c r="E3" s="21"/>
      <c r="F3" s="21"/>
      <c r="G3" s="194"/>
      <c r="H3" s="194"/>
      <c r="I3" s="31" t="s">
        <v>22</v>
      </c>
      <c r="J3" s="84">
        <v>42737</v>
      </c>
      <c r="K3" s="21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2" t="s">
        <v>21</v>
      </c>
      <c r="J4" s="60" t="s">
        <v>59</v>
      </c>
      <c r="K4" s="21" t="s">
        <v>64</v>
      </c>
      <c r="L4" s="4"/>
    </row>
    <row r="5" spans="1:12" x14ac:dyDescent="0.2">
      <c r="A5" s="3" t="s">
        <v>36</v>
      </c>
      <c r="B5" s="191" t="s">
        <v>60</v>
      </c>
      <c r="C5" s="191"/>
      <c r="D5" s="191"/>
      <c r="E5" s="191"/>
      <c r="F5" s="191"/>
      <c r="G5" s="191"/>
      <c r="H5" s="191"/>
      <c r="I5" s="32" t="s">
        <v>30</v>
      </c>
      <c r="J5" s="61" t="s">
        <v>61</v>
      </c>
      <c r="K5" s="21"/>
      <c r="L5" s="4"/>
    </row>
    <row r="6" spans="1:12" x14ac:dyDescent="0.2">
      <c r="A6" s="3" t="s">
        <v>37</v>
      </c>
      <c r="B6" s="192" t="s">
        <v>58</v>
      </c>
      <c r="C6" s="192"/>
      <c r="D6" s="192"/>
      <c r="E6" s="192"/>
      <c r="F6" s="192"/>
      <c r="G6" s="192"/>
      <c r="H6" s="192"/>
      <c r="I6" s="32" t="s">
        <v>56</v>
      </c>
      <c r="J6" s="61" t="s">
        <v>66</v>
      </c>
      <c r="K6" s="21" t="s">
        <v>65</v>
      </c>
      <c r="L6" s="4"/>
    </row>
    <row r="7" spans="1:12" x14ac:dyDescent="0.2">
      <c r="A7" s="7" t="s">
        <v>57</v>
      </c>
      <c r="B7" s="3"/>
      <c r="C7" s="3"/>
      <c r="D7" s="3"/>
      <c r="E7" s="3"/>
      <c r="F7" s="3"/>
      <c r="G7" s="3"/>
      <c r="H7" s="6"/>
      <c r="I7" s="32"/>
      <c r="J7" s="61"/>
      <c r="K7" s="21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62" t="s">
        <v>0</v>
      </c>
      <c r="K8" s="21" t="s">
        <v>62</v>
      </c>
    </row>
    <row r="9" spans="1:12" ht="15" x14ac:dyDescent="0.25">
      <c r="A9" s="195" t="s">
        <v>29</v>
      </c>
      <c r="B9" s="195"/>
      <c r="C9" s="195"/>
      <c r="D9" s="195"/>
      <c r="E9" s="195"/>
      <c r="F9" s="195"/>
      <c r="G9" s="195"/>
      <c r="H9" s="195"/>
      <c r="I9" s="195"/>
      <c r="J9" s="195"/>
      <c r="K9" s="81" t="s">
        <v>63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82"/>
    </row>
    <row r="11" spans="1:12" ht="12.75" customHeight="1" x14ac:dyDescent="0.2">
      <c r="A11" s="151" t="s">
        <v>38</v>
      </c>
      <c r="B11" s="151" t="s">
        <v>39</v>
      </c>
      <c r="C11" s="157" t="s">
        <v>40</v>
      </c>
      <c r="D11" s="158"/>
      <c r="E11" s="158"/>
      <c r="F11" s="158"/>
      <c r="G11" s="159"/>
      <c r="H11" s="151" t="s">
        <v>41</v>
      </c>
      <c r="I11" s="151" t="s">
        <v>23</v>
      </c>
      <c r="J11" s="151" t="s">
        <v>42</v>
      </c>
      <c r="K11" s="74"/>
    </row>
    <row r="12" spans="1:12" x14ac:dyDescent="0.2">
      <c r="A12" s="152"/>
      <c r="B12" s="152"/>
      <c r="C12" s="160"/>
      <c r="D12" s="161"/>
      <c r="E12" s="161"/>
      <c r="F12" s="161"/>
      <c r="G12" s="162"/>
      <c r="H12" s="152"/>
      <c r="I12" s="152"/>
      <c r="J12" s="152"/>
      <c r="K12" s="74"/>
    </row>
    <row r="13" spans="1:12" x14ac:dyDescent="0.2">
      <c r="A13" s="153"/>
      <c r="B13" s="153"/>
      <c r="C13" s="163"/>
      <c r="D13" s="164"/>
      <c r="E13" s="164"/>
      <c r="F13" s="164"/>
      <c r="G13" s="165"/>
      <c r="H13" s="153"/>
      <c r="I13" s="153"/>
      <c r="J13" s="153"/>
      <c r="K13" s="74"/>
    </row>
    <row r="14" spans="1:12" ht="13.5" thickBot="1" x14ac:dyDescent="0.25">
      <c r="A14" s="48">
        <v>1</v>
      </c>
      <c r="B14" s="12">
        <v>2</v>
      </c>
      <c r="C14" s="183">
        <v>3</v>
      </c>
      <c r="D14" s="184"/>
      <c r="E14" s="184"/>
      <c r="F14" s="184"/>
      <c r="G14" s="185"/>
      <c r="H14" s="13" t="s">
        <v>2</v>
      </c>
      <c r="I14" s="13" t="s">
        <v>25</v>
      </c>
      <c r="J14" s="13" t="s">
        <v>26</v>
      </c>
      <c r="K14" s="75"/>
    </row>
    <row r="15" spans="1:12" x14ac:dyDescent="0.2">
      <c r="A15" s="49" t="s">
        <v>28</v>
      </c>
      <c r="B15" s="35" t="s">
        <v>6</v>
      </c>
      <c r="C15" s="154" t="s">
        <v>17</v>
      </c>
      <c r="D15" s="155"/>
      <c r="E15" s="155"/>
      <c r="F15" s="155"/>
      <c r="G15" s="156"/>
      <c r="H15" s="93">
        <v>11511525.869999999</v>
      </c>
      <c r="I15" s="93">
        <v>11633567.529999999</v>
      </c>
      <c r="J15" s="94">
        <v>-122041.66</v>
      </c>
    </row>
    <row r="16" spans="1:12" x14ac:dyDescent="0.2">
      <c r="A16" s="50" t="s">
        <v>4</v>
      </c>
      <c r="B16" s="44"/>
      <c r="C16" s="196"/>
      <c r="D16" s="197"/>
      <c r="E16" s="197"/>
      <c r="F16" s="197"/>
      <c r="G16" s="198"/>
      <c r="H16" s="95"/>
      <c r="I16" s="96"/>
      <c r="J16" s="97"/>
    </row>
    <row r="17" spans="1:12" x14ac:dyDescent="0.2">
      <c r="A17" s="66" t="s">
        <v>388</v>
      </c>
      <c r="B17" s="67" t="s">
        <v>6</v>
      </c>
      <c r="C17" s="98" t="s">
        <v>70</v>
      </c>
      <c r="D17" s="166" t="s">
        <v>389</v>
      </c>
      <c r="E17" s="208"/>
      <c r="F17" s="208"/>
      <c r="G17" s="209"/>
      <c r="H17" s="99">
        <v>2814725.87</v>
      </c>
      <c r="I17" s="100">
        <v>2936767.53</v>
      </c>
      <c r="J17" s="101">
        <f t="shared" ref="J17:J48" si="0">H17-I17</f>
        <v>-122041.66</v>
      </c>
      <c r="K17" s="78" t="str">
        <f t="shared" ref="K17:K48" si="1">C17 &amp; D17 &amp; G17</f>
        <v>00010000000000000000</v>
      </c>
      <c r="L17" s="68" t="s">
        <v>359</v>
      </c>
    </row>
    <row r="18" spans="1:12" x14ac:dyDescent="0.2">
      <c r="A18" s="66" t="s">
        <v>390</v>
      </c>
      <c r="B18" s="67" t="s">
        <v>6</v>
      </c>
      <c r="C18" s="98" t="s">
        <v>70</v>
      </c>
      <c r="D18" s="166" t="s">
        <v>392</v>
      </c>
      <c r="E18" s="208"/>
      <c r="F18" s="208"/>
      <c r="G18" s="209"/>
      <c r="H18" s="99">
        <v>172400</v>
      </c>
      <c r="I18" s="100">
        <v>181976.64</v>
      </c>
      <c r="J18" s="101">
        <f t="shared" si="0"/>
        <v>-9576.64</v>
      </c>
      <c r="K18" s="78" t="str">
        <f t="shared" si="1"/>
        <v>00010100000000000000</v>
      </c>
      <c r="L18" s="68" t="s">
        <v>391</v>
      </c>
    </row>
    <row r="19" spans="1:12" x14ac:dyDescent="0.2">
      <c r="A19" s="66" t="s">
        <v>394</v>
      </c>
      <c r="B19" s="67" t="s">
        <v>6</v>
      </c>
      <c r="C19" s="98" t="s">
        <v>70</v>
      </c>
      <c r="D19" s="166" t="s">
        <v>393</v>
      </c>
      <c r="E19" s="208"/>
      <c r="F19" s="208"/>
      <c r="G19" s="209"/>
      <c r="H19" s="99">
        <v>172400</v>
      </c>
      <c r="I19" s="100">
        <v>181976.64</v>
      </c>
      <c r="J19" s="101">
        <f t="shared" si="0"/>
        <v>-9576.64</v>
      </c>
      <c r="K19" s="78" t="str">
        <f t="shared" si="1"/>
        <v>00010102000010000110</v>
      </c>
      <c r="L19" s="68" t="s">
        <v>395</v>
      </c>
    </row>
    <row r="20" spans="1:12" s="58" customFormat="1" ht="56.25" x14ac:dyDescent="0.2">
      <c r="A20" s="56" t="s">
        <v>396</v>
      </c>
      <c r="B20" s="55" t="s">
        <v>6</v>
      </c>
      <c r="C20" s="102" t="s">
        <v>70</v>
      </c>
      <c r="D20" s="202" t="s">
        <v>397</v>
      </c>
      <c r="E20" s="206"/>
      <c r="F20" s="206"/>
      <c r="G20" s="207"/>
      <c r="H20" s="103">
        <v>163800</v>
      </c>
      <c r="I20" s="104">
        <v>173319.49</v>
      </c>
      <c r="J20" s="105">
        <f t="shared" si="0"/>
        <v>-9519.49</v>
      </c>
      <c r="K20" s="79" t="str">
        <f t="shared" si="1"/>
        <v>00010102010010000110</v>
      </c>
      <c r="L20" s="57" t="str">
        <f>C20 &amp; D20 &amp; G20</f>
        <v>00010102010010000110</v>
      </c>
    </row>
    <row r="21" spans="1:12" s="58" customFormat="1" ht="90" x14ac:dyDescent="0.2">
      <c r="A21" s="56" t="s">
        <v>399</v>
      </c>
      <c r="B21" s="55" t="s">
        <v>6</v>
      </c>
      <c r="C21" s="102" t="s">
        <v>70</v>
      </c>
      <c r="D21" s="202" t="s">
        <v>398</v>
      </c>
      <c r="E21" s="206"/>
      <c r="F21" s="206"/>
      <c r="G21" s="207"/>
      <c r="H21" s="103">
        <v>500</v>
      </c>
      <c r="I21" s="104">
        <v>548.53</v>
      </c>
      <c r="J21" s="105">
        <f t="shared" si="0"/>
        <v>-48.53</v>
      </c>
      <c r="K21" s="79" t="str">
        <f t="shared" si="1"/>
        <v>00010102020010000110</v>
      </c>
      <c r="L21" s="57" t="str">
        <f>C21 &amp; D21 &amp; G21</f>
        <v>00010102020010000110</v>
      </c>
    </row>
    <row r="22" spans="1:12" s="58" customFormat="1" ht="33.75" x14ac:dyDescent="0.2">
      <c r="A22" s="56" t="s">
        <v>401</v>
      </c>
      <c r="B22" s="55" t="s">
        <v>6</v>
      </c>
      <c r="C22" s="102" t="s">
        <v>70</v>
      </c>
      <c r="D22" s="202" t="s">
        <v>400</v>
      </c>
      <c r="E22" s="206"/>
      <c r="F22" s="206"/>
      <c r="G22" s="207"/>
      <c r="H22" s="103">
        <v>8100</v>
      </c>
      <c r="I22" s="104">
        <v>8108.62</v>
      </c>
      <c r="J22" s="105">
        <f t="shared" si="0"/>
        <v>-8.6199999999999992</v>
      </c>
      <c r="K22" s="79" t="str">
        <f t="shared" si="1"/>
        <v>00010102030010000110</v>
      </c>
      <c r="L22" s="57" t="str">
        <f>C22 &amp; D22 &amp; G22</f>
        <v>00010102030010000110</v>
      </c>
    </row>
    <row r="23" spans="1:12" ht="22.5" x14ac:dyDescent="0.2">
      <c r="A23" s="66" t="s">
        <v>404</v>
      </c>
      <c r="B23" s="67" t="s">
        <v>6</v>
      </c>
      <c r="C23" s="98" t="s">
        <v>70</v>
      </c>
      <c r="D23" s="166" t="s">
        <v>402</v>
      </c>
      <c r="E23" s="208"/>
      <c r="F23" s="208"/>
      <c r="G23" s="209"/>
      <c r="H23" s="99">
        <v>1450818.29</v>
      </c>
      <c r="I23" s="100">
        <v>1514048.68</v>
      </c>
      <c r="J23" s="101">
        <f t="shared" si="0"/>
        <v>-63230.39</v>
      </c>
      <c r="K23" s="78" t="str">
        <f t="shared" si="1"/>
        <v>00010300000000000000</v>
      </c>
      <c r="L23" s="68" t="s">
        <v>403</v>
      </c>
    </row>
    <row r="24" spans="1:12" ht="22.5" x14ac:dyDescent="0.2">
      <c r="A24" s="66" t="s">
        <v>405</v>
      </c>
      <c r="B24" s="67" t="s">
        <v>6</v>
      </c>
      <c r="C24" s="98" t="s">
        <v>70</v>
      </c>
      <c r="D24" s="166" t="s">
        <v>407</v>
      </c>
      <c r="E24" s="208"/>
      <c r="F24" s="208"/>
      <c r="G24" s="209"/>
      <c r="H24" s="99">
        <v>1450818.29</v>
      </c>
      <c r="I24" s="100">
        <v>1514048.68</v>
      </c>
      <c r="J24" s="101">
        <f t="shared" si="0"/>
        <v>-63230.39</v>
      </c>
      <c r="K24" s="78" t="str">
        <f t="shared" si="1"/>
        <v>00010302000010000110</v>
      </c>
      <c r="L24" s="68" t="s">
        <v>406</v>
      </c>
    </row>
    <row r="25" spans="1:12" s="58" customFormat="1" ht="56.25" x14ac:dyDescent="0.2">
      <c r="A25" s="56" t="s">
        <v>408</v>
      </c>
      <c r="B25" s="55" t="s">
        <v>6</v>
      </c>
      <c r="C25" s="102" t="s">
        <v>70</v>
      </c>
      <c r="D25" s="202" t="s">
        <v>409</v>
      </c>
      <c r="E25" s="206"/>
      <c r="F25" s="206"/>
      <c r="G25" s="207"/>
      <c r="H25" s="103">
        <v>438169.12</v>
      </c>
      <c r="I25" s="104">
        <v>517591.32</v>
      </c>
      <c r="J25" s="105">
        <f t="shared" si="0"/>
        <v>-79422.2</v>
      </c>
      <c r="K25" s="79" t="str">
        <f t="shared" si="1"/>
        <v>00010302230010000110</v>
      </c>
      <c r="L25" s="57" t="str">
        <f>C25 &amp; D25 &amp; G25</f>
        <v>00010302230010000110</v>
      </c>
    </row>
    <row r="26" spans="1:12" s="58" customFormat="1" ht="78.75" x14ac:dyDescent="0.2">
      <c r="A26" s="56" t="s">
        <v>410</v>
      </c>
      <c r="B26" s="55" t="s">
        <v>6</v>
      </c>
      <c r="C26" s="102" t="s">
        <v>70</v>
      </c>
      <c r="D26" s="202" t="s">
        <v>411</v>
      </c>
      <c r="E26" s="206"/>
      <c r="F26" s="206"/>
      <c r="G26" s="207"/>
      <c r="H26" s="103">
        <v>7078.33</v>
      </c>
      <c r="I26" s="104">
        <v>7900.83</v>
      </c>
      <c r="J26" s="105">
        <f t="shared" si="0"/>
        <v>-822.5</v>
      </c>
      <c r="K26" s="79" t="str">
        <f t="shared" si="1"/>
        <v>00010302240010000110</v>
      </c>
      <c r="L26" s="57" t="str">
        <f>C26 &amp; D26 &amp; G26</f>
        <v>00010302240010000110</v>
      </c>
    </row>
    <row r="27" spans="1:12" s="58" customFormat="1" ht="56.25" x14ac:dyDescent="0.2">
      <c r="A27" s="56" t="s">
        <v>412</v>
      </c>
      <c r="B27" s="55" t="s">
        <v>6</v>
      </c>
      <c r="C27" s="102" t="s">
        <v>70</v>
      </c>
      <c r="D27" s="202" t="s">
        <v>413</v>
      </c>
      <c r="E27" s="206"/>
      <c r="F27" s="206"/>
      <c r="G27" s="207"/>
      <c r="H27" s="103">
        <v>1005570.84</v>
      </c>
      <c r="I27" s="104">
        <v>1065218.74</v>
      </c>
      <c r="J27" s="105">
        <f t="shared" si="0"/>
        <v>-59647.9</v>
      </c>
      <c r="K27" s="79" t="str">
        <f t="shared" si="1"/>
        <v>00010302250010000110</v>
      </c>
      <c r="L27" s="57" t="str">
        <f>C27 &amp; D27 &amp; G27</f>
        <v>00010302250010000110</v>
      </c>
    </row>
    <row r="28" spans="1:12" s="58" customFormat="1" ht="56.25" x14ac:dyDescent="0.2">
      <c r="A28" s="56" t="s">
        <v>414</v>
      </c>
      <c r="B28" s="55" t="s">
        <v>6</v>
      </c>
      <c r="C28" s="102" t="s">
        <v>70</v>
      </c>
      <c r="D28" s="202" t="s">
        <v>415</v>
      </c>
      <c r="E28" s="206"/>
      <c r="F28" s="206"/>
      <c r="G28" s="207"/>
      <c r="H28" s="103">
        <v>0</v>
      </c>
      <c r="I28" s="104">
        <v>-76662.210000000006</v>
      </c>
      <c r="J28" s="105">
        <f t="shared" si="0"/>
        <v>76662.210000000006</v>
      </c>
      <c r="K28" s="79" t="str">
        <f t="shared" si="1"/>
        <v>00010302260010000110</v>
      </c>
      <c r="L28" s="57" t="str">
        <f>C28 &amp; D28 &amp; G28</f>
        <v>00010302260010000110</v>
      </c>
    </row>
    <row r="29" spans="1:12" x14ac:dyDescent="0.2">
      <c r="A29" s="66" t="s">
        <v>416</v>
      </c>
      <c r="B29" s="67" t="s">
        <v>6</v>
      </c>
      <c r="C29" s="98" t="s">
        <v>70</v>
      </c>
      <c r="D29" s="166" t="s">
        <v>417</v>
      </c>
      <c r="E29" s="208"/>
      <c r="F29" s="208"/>
      <c r="G29" s="209"/>
      <c r="H29" s="99">
        <v>9700</v>
      </c>
      <c r="I29" s="100">
        <v>9760.5</v>
      </c>
      <c r="J29" s="101">
        <f t="shared" si="0"/>
        <v>-60.5</v>
      </c>
      <c r="K29" s="78" t="str">
        <f t="shared" si="1"/>
        <v>00010500000000000000</v>
      </c>
      <c r="L29" s="68" t="s">
        <v>418</v>
      </c>
    </row>
    <row r="30" spans="1:12" x14ac:dyDescent="0.2">
      <c r="A30" s="66" t="s">
        <v>419</v>
      </c>
      <c r="B30" s="67" t="s">
        <v>6</v>
      </c>
      <c r="C30" s="98" t="s">
        <v>70</v>
      </c>
      <c r="D30" s="166" t="s">
        <v>420</v>
      </c>
      <c r="E30" s="208"/>
      <c r="F30" s="208"/>
      <c r="G30" s="209"/>
      <c r="H30" s="99">
        <v>9700</v>
      </c>
      <c r="I30" s="100">
        <v>9760.5</v>
      </c>
      <c r="J30" s="101">
        <f t="shared" si="0"/>
        <v>-60.5</v>
      </c>
      <c r="K30" s="78" t="str">
        <f t="shared" si="1"/>
        <v>00010503000010000110</v>
      </c>
      <c r="L30" s="68" t="s">
        <v>421</v>
      </c>
    </row>
    <row r="31" spans="1:12" s="58" customFormat="1" x14ac:dyDescent="0.2">
      <c r="A31" s="56" t="s">
        <v>419</v>
      </c>
      <c r="B31" s="55" t="s">
        <v>6</v>
      </c>
      <c r="C31" s="102" t="s">
        <v>70</v>
      </c>
      <c r="D31" s="202" t="s">
        <v>422</v>
      </c>
      <c r="E31" s="206"/>
      <c r="F31" s="206"/>
      <c r="G31" s="207"/>
      <c r="H31" s="103">
        <v>9700</v>
      </c>
      <c r="I31" s="104">
        <v>9760.5</v>
      </c>
      <c r="J31" s="105">
        <f t="shared" si="0"/>
        <v>-60.5</v>
      </c>
      <c r="K31" s="79" t="str">
        <f t="shared" si="1"/>
        <v>00010503010010000110</v>
      </c>
      <c r="L31" s="57" t="str">
        <f>C31 &amp; D31 &amp; G31</f>
        <v>00010503010010000110</v>
      </c>
    </row>
    <row r="32" spans="1:12" x14ac:dyDescent="0.2">
      <c r="A32" s="66" t="s">
        <v>423</v>
      </c>
      <c r="B32" s="67" t="s">
        <v>6</v>
      </c>
      <c r="C32" s="98" t="s">
        <v>70</v>
      </c>
      <c r="D32" s="166" t="s">
        <v>425</v>
      </c>
      <c r="E32" s="208"/>
      <c r="F32" s="208"/>
      <c r="G32" s="209"/>
      <c r="H32" s="99">
        <v>1058300</v>
      </c>
      <c r="I32" s="100">
        <v>1076346.24</v>
      </c>
      <c r="J32" s="101">
        <f t="shared" si="0"/>
        <v>-18046.240000000002</v>
      </c>
      <c r="K32" s="78" t="str">
        <f t="shared" si="1"/>
        <v>00010600000000000000</v>
      </c>
      <c r="L32" s="68" t="s">
        <v>424</v>
      </c>
    </row>
    <row r="33" spans="1:12" x14ac:dyDescent="0.2">
      <c r="A33" s="66" t="s">
        <v>426</v>
      </c>
      <c r="B33" s="67" t="s">
        <v>6</v>
      </c>
      <c r="C33" s="98" t="s">
        <v>70</v>
      </c>
      <c r="D33" s="166" t="s">
        <v>428</v>
      </c>
      <c r="E33" s="208"/>
      <c r="F33" s="208"/>
      <c r="G33" s="209"/>
      <c r="H33" s="99">
        <v>153500</v>
      </c>
      <c r="I33" s="100">
        <v>155854.99</v>
      </c>
      <c r="J33" s="101">
        <f t="shared" si="0"/>
        <v>-2354.9899999999998</v>
      </c>
      <c r="K33" s="78" t="str">
        <f t="shared" si="1"/>
        <v>00010601000000000110</v>
      </c>
      <c r="L33" s="68" t="s">
        <v>427</v>
      </c>
    </row>
    <row r="34" spans="1:12" s="58" customFormat="1" ht="33.75" x14ac:dyDescent="0.2">
      <c r="A34" s="56" t="s">
        <v>429</v>
      </c>
      <c r="B34" s="55" t="s">
        <v>6</v>
      </c>
      <c r="C34" s="102" t="s">
        <v>70</v>
      </c>
      <c r="D34" s="202" t="s">
        <v>430</v>
      </c>
      <c r="E34" s="206"/>
      <c r="F34" s="206"/>
      <c r="G34" s="207"/>
      <c r="H34" s="103">
        <v>153500</v>
      </c>
      <c r="I34" s="104">
        <v>155854.99</v>
      </c>
      <c r="J34" s="105">
        <f t="shared" si="0"/>
        <v>-2354.9899999999998</v>
      </c>
      <c r="K34" s="79" t="str">
        <f t="shared" si="1"/>
        <v>00010601030100000110</v>
      </c>
      <c r="L34" s="57" t="str">
        <f>C34 &amp; D34 &amp; G34</f>
        <v>00010601030100000110</v>
      </c>
    </row>
    <row r="35" spans="1:12" x14ac:dyDescent="0.2">
      <c r="A35" s="66" t="s">
        <v>433</v>
      </c>
      <c r="B35" s="67" t="s">
        <v>6</v>
      </c>
      <c r="C35" s="98" t="s">
        <v>70</v>
      </c>
      <c r="D35" s="166" t="s">
        <v>431</v>
      </c>
      <c r="E35" s="208"/>
      <c r="F35" s="208"/>
      <c r="G35" s="209"/>
      <c r="H35" s="99">
        <v>904800</v>
      </c>
      <c r="I35" s="100">
        <v>920491.25</v>
      </c>
      <c r="J35" s="101">
        <f t="shared" si="0"/>
        <v>-15691.25</v>
      </c>
      <c r="K35" s="78" t="str">
        <f t="shared" si="1"/>
        <v>00010606000000000110</v>
      </c>
      <c r="L35" s="68" t="s">
        <v>432</v>
      </c>
    </row>
    <row r="36" spans="1:12" x14ac:dyDescent="0.2">
      <c r="A36" s="66" t="s">
        <v>436</v>
      </c>
      <c r="B36" s="67" t="s">
        <v>6</v>
      </c>
      <c r="C36" s="98" t="s">
        <v>70</v>
      </c>
      <c r="D36" s="166" t="s">
        <v>434</v>
      </c>
      <c r="E36" s="208"/>
      <c r="F36" s="208"/>
      <c r="G36" s="209"/>
      <c r="H36" s="99">
        <v>284800</v>
      </c>
      <c r="I36" s="100">
        <v>300153.19</v>
      </c>
      <c r="J36" s="101">
        <f t="shared" si="0"/>
        <v>-15353.19</v>
      </c>
      <c r="K36" s="78" t="str">
        <f t="shared" si="1"/>
        <v>00010606030000000110</v>
      </c>
      <c r="L36" s="68" t="s">
        <v>435</v>
      </c>
    </row>
    <row r="37" spans="1:12" s="58" customFormat="1" ht="22.5" x14ac:dyDescent="0.2">
      <c r="A37" s="56" t="s">
        <v>437</v>
      </c>
      <c r="B37" s="55" t="s">
        <v>6</v>
      </c>
      <c r="C37" s="102" t="s">
        <v>70</v>
      </c>
      <c r="D37" s="202" t="s">
        <v>438</v>
      </c>
      <c r="E37" s="206"/>
      <c r="F37" s="206"/>
      <c r="G37" s="207"/>
      <c r="H37" s="103">
        <v>284800</v>
      </c>
      <c r="I37" s="104">
        <v>300153.19</v>
      </c>
      <c r="J37" s="105">
        <f t="shared" si="0"/>
        <v>-15353.19</v>
      </c>
      <c r="K37" s="79" t="str">
        <f t="shared" si="1"/>
        <v>00010606033100000110</v>
      </c>
      <c r="L37" s="57" t="str">
        <f>C37 &amp; D37 &amp; G37</f>
        <v>00010606033100000110</v>
      </c>
    </row>
    <row r="38" spans="1:12" x14ac:dyDescent="0.2">
      <c r="A38" s="66" t="s">
        <v>440</v>
      </c>
      <c r="B38" s="67" t="s">
        <v>6</v>
      </c>
      <c r="C38" s="98" t="s">
        <v>70</v>
      </c>
      <c r="D38" s="166" t="s">
        <v>441</v>
      </c>
      <c r="E38" s="208"/>
      <c r="F38" s="208"/>
      <c r="G38" s="209"/>
      <c r="H38" s="99">
        <v>620000</v>
      </c>
      <c r="I38" s="100">
        <v>620338.06000000006</v>
      </c>
      <c r="J38" s="101">
        <f t="shared" si="0"/>
        <v>-338.06</v>
      </c>
      <c r="K38" s="78" t="str">
        <f t="shared" si="1"/>
        <v>00010606040000000110</v>
      </c>
      <c r="L38" s="68" t="s">
        <v>439</v>
      </c>
    </row>
    <row r="39" spans="1:12" s="58" customFormat="1" ht="33.75" x14ac:dyDescent="0.2">
      <c r="A39" s="56" t="s">
        <v>442</v>
      </c>
      <c r="B39" s="55" t="s">
        <v>6</v>
      </c>
      <c r="C39" s="102" t="s">
        <v>70</v>
      </c>
      <c r="D39" s="202" t="s">
        <v>443</v>
      </c>
      <c r="E39" s="206"/>
      <c r="F39" s="206"/>
      <c r="G39" s="207"/>
      <c r="H39" s="103">
        <v>620000</v>
      </c>
      <c r="I39" s="104">
        <v>620338.06000000006</v>
      </c>
      <c r="J39" s="105">
        <f t="shared" si="0"/>
        <v>-338.06</v>
      </c>
      <c r="K39" s="79" t="str">
        <f t="shared" si="1"/>
        <v>00010606043100000110</v>
      </c>
      <c r="L39" s="57" t="str">
        <f>C39 &amp; D39 &amp; G39</f>
        <v>00010606043100000110</v>
      </c>
    </row>
    <row r="40" spans="1:12" x14ac:dyDescent="0.2">
      <c r="A40" s="66" t="s">
        <v>445</v>
      </c>
      <c r="B40" s="67" t="s">
        <v>6</v>
      </c>
      <c r="C40" s="98" t="s">
        <v>70</v>
      </c>
      <c r="D40" s="166" t="s">
        <v>446</v>
      </c>
      <c r="E40" s="208"/>
      <c r="F40" s="208"/>
      <c r="G40" s="209"/>
      <c r="H40" s="99">
        <v>3380</v>
      </c>
      <c r="I40" s="100">
        <v>3380</v>
      </c>
      <c r="J40" s="101">
        <f t="shared" si="0"/>
        <v>0</v>
      </c>
      <c r="K40" s="78" t="str">
        <f t="shared" si="1"/>
        <v>00010800000000000000</v>
      </c>
      <c r="L40" s="68" t="s">
        <v>444</v>
      </c>
    </row>
    <row r="41" spans="1:12" ht="33.75" x14ac:dyDescent="0.2">
      <c r="A41" s="66" t="s">
        <v>449</v>
      </c>
      <c r="B41" s="67" t="s">
        <v>6</v>
      </c>
      <c r="C41" s="98" t="s">
        <v>70</v>
      </c>
      <c r="D41" s="166" t="s">
        <v>447</v>
      </c>
      <c r="E41" s="208"/>
      <c r="F41" s="208"/>
      <c r="G41" s="209"/>
      <c r="H41" s="99">
        <v>3380</v>
      </c>
      <c r="I41" s="100">
        <v>3380</v>
      </c>
      <c r="J41" s="101">
        <f t="shared" si="0"/>
        <v>0</v>
      </c>
      <c r="K41" s="78" t="str">
        <f t="shared" si="1"/>
        <v>00010804000010000110</v>
      </c>
      <c r="L41" s="68" t="s">
        <v>448</v>
      </c>
    </row>
    <row r="42" spans="1:12" s="58" customFormat="1" ht="56.25" x14ac:dyDescent="0.2">
      <c r="A42" s="56" t="s">
        <v>451</v>
      </c>
      <c r="B42" s="55" t="s">
        <v>6</v>
      </c>
      <c r="C42" s="102" t="s">
        <v>70</v>
      </c>
      <c r="D42" s="202" t="s">
        <v>450</v>
      </c>
      <c r="E42" s="206"/>
      <c r="F42" s="206"/>
      <c r="G42" s="207"/>
      <c r="H42" s="103">
        <v>3380</v>
      </c>
      <c r="I42" s="104">
        <v>3380</v>
      </c>
      <c r="J42" s="105">
        <f t="shared" si="0"/>
        <v>0</v>
      </c>
      <c r="K42" s="79" t="str">
        <f t="shared" si="1"/>
        <v>00010804020010000110</v>
      </c>
      <c r="L42" s="57" t="str">
        <f>C42 &amp; D42 &amp; G42</f>
        <v>00010804020010000110</v>
      </c>
    </row>
    <row r="43" spans="1:12" ht="33.75" x14ac:dyDescent="0.2">
      <c r="A43" s="66" t="s">
        <v>454</v>
      </c>
      <c r="B43" s="67" t="s">
        <v>6</v>
      </c>
      <c r="C43" s="98" t="s">
        <v>70</v>
      </c>
      <c r="D43" s="166" t="s">
        <v>453</v>
      </c>
      <c r="E43" s="208"/>
      <c r="F43" s="208"/>
      <c r="G43" s="209"/>
      <c r="H43" s="99">
        <v>71071.12</v>
      </c>
      <c r="I43" s="100">
        <v>102199.01</v>
      </c>
      <c r="J43" s="101">
        <f t="shared" si="0"/>
        <v>-31127.89</v>
      </c>
      <c r="K43" s="78" t="str">
        <f t="shared" si="1"/>
        <v>00011100000000000000</v>
      </c>
      <c r="L43" s="68" t="s">
        <v>452</v>
      </c>
    </row>
    <row r="44" spans="1:12" ht="67.5" x14ac:dyDescent="0.2">
      <c r="A44" s="66" t="s">
        <v>457</v>
      </c>
      <c r="B44" s="67" t="s">
        <v>6</v>
      </c>
      <c r="C44" s="98" t="s">
        <v>70</v>
      </c>
      <c r="D44" s="166" t="s">
        <v>455</v>
      </c>
      <c r="E44" s="208"/>
      <c r="F44" s="208"/>
      <c r="G44" s="209"/>
      <c r="H44" s="99">
        <v>71071.12</v>
      </c>
      <c r="I44" s="100">
        <v>102199.01</v>
      </c>
      <c r="J44" s="101">
        <f t="shared" si="0"/>
        <v>-31127.89</v>
      </c>
      <c r="K44" s="78" t="str">
        <f t="shared" si="1"/>
        <v>00011105000000000120</v>
      </c>
      <c r="L44" s="68" t="s">
        <v>456</v>
      </c>
    </row>
    <row r="45" spans="1:12" ht="67.5" x14ac:dyDescent="0.2">
      <c r="A45" s="66" t="s">
        <v>460</v>
      </c>
      <c r="B45" s="67" t="s">
        <v>6</v>
      </c>
      <c r="C45" s="98" t="s">
        <v>70</v>
      </c>
      <c r="D45" s="166" t="s">
        <v>458</v>
      </c>
      <c r="E45" s="208"/>
      <c r="F45" s="208"/>
      <c r="G45" s="209"/>
      <c r="H45" s="99">
        <v>71071.12</v>
      </c>
      <c r="I45" s="100">
        <v>102199.01</v>
      </c>
      <c r="J45" s="101">
        <f t="shared" si="0"/>
        <v>-31127.89</v>
      </c>
      <c r="K45" s="78" t="str">
        <f t="shared" si="1"/>
        <v>00011105020000000120</v>
      </c>
      <c r="L45" s="68" t="s">
        <v>459</v>
      </c>
    </row>
    <row r="46" spans="1:12" s="58" customFormat="1" ht="56.25" x14ac:dyDescent="0.2">
      <c r="A46" s="56" t="s">
        <v>462</v>
      </c>
      <c r="B46" s="55" t="s">
        <v>6</v>
      </c>
      <c r="C46" s="102" t="s">
        <v>70</v>
      </c>
      <c r="D46" s="202" t="s">
        <v>461</v>
      </c>
      <c r="E46" s="206"/>
      <c r="F46" s="206"/>
      <c r="G46" s="207"/>
      <c r="H46" s="103">
        <v>71071.12</v>
      </c>
      <c r="I46" s="104">
        <v>102199.01</v>
      </c>
      <c r="J46" s="105">
        <f t="shared" si="0"/>
        <v>-31127.89</v>
      </c>
      <c r="K46" s="79" t="str">
        <f t="shared" si="1"/>
        <v>00011105025100000120</v>
      </c>
      <c r="L46" s="57" t="str">
        <f>C46 &amp; D46 &amp; G46</f>
        <v>00011105025100000120</v>
      </c>
    </row>
    <row r="47" spans="1:12" ht="22.5" x14ac:dyDescent="0.2">
      <c r="A47" s="66" t="s">
        <v>463</v>
      </c>
      <c r="B47" s="67" t="s">
        <v>6</v>
      </c>
      <c r="C47" s="98" t="s">
        <v>70</v>
      </c>
      <c r="D47" s="166" t="s">
        <v>465</v>
      </c>
      <c r="E47" s="208"/>
      <c r="F47" s="208"/>
      <c r="G47" s="209"/>
      <c r="H47" s="99">
        <v>48960</v>
      </c>
      <c r="I47" s="100">
        <v>48960</v>
      </c>
      <c r="J47" s="101">
        <f t="shared" si="0"/>
        <v>0</v>
      </c>
      <c r="K47" s="78" t="str">
        <f t="shared" si="1"/>
        <v>00011400000000000000</v>
      </c>
      <c r="L47" s="68" t="s">
        <v>464</v>
      </c>
    </row>
    <row r="48" spans="1:12" ht="67.5" x14ac:dyDescent="0.2">
      <c r="A48" s="66" t="s">
        <v>466</v>
      </c>
      <c r="B48" s="67" t="s">
        <v>6</v>
      </c>
      <c r="C48" s="98" t="s">
        <v>70</v>
      </c>
      <c r="D48" s="166" t="s">
        <v>468</v>
      </c>
      <c r="E48" s="208"/>
      <c r="F48" s="208"/>
      <c r="G48" s="209"/>
      <c r="H48" s="99">
        <v>48960</v>
      </c>
      <c r="I48" s="100">
        <v>48960</v>
      </c>
      <c r="J48" s="101">
        <f t="shared" si="0"/>
        <v>0</v>
      </c>
      <c r="K48" s="78" t="str">
        <f t="shared" si="1"/>
        <v>00011402000000000000</v>
      </c>
      <c r="L48" s="68" t="s">
        <v>467</v>
      </c>
    </row>
    <row r="49" spans="1:12" ht="78.75" x14ac:dyDescent="0.2">
      <c r="A49" s="66" t="s">
        <v>469</v>
      </c>
      <c r="B49" s="67" t="s">
        <v>6</v>
      </c>
      <c r="C49" s="98" t="s">
        <v>70</v>
      </c>
      <c r="D49" s="166" t="s">
        <v>471</v>
      </c>
      <c r="E49" s="208"/>
      <c r="F49" s="208"/>
      <c r="G49" s="209"/>
      <c r="H49" s="99">
        <v>48960</v>
      </c>
      <c r="I49" s="100">
        <v>48960</v>
      </c>
      <c r="J49" s="101">
        <f t="shared" ref="J49:J74" si="2">H49-I49</f>
        <v>0</v>
      </c>
      <c r="K49" s="78" t="str">
        <f t="shared" ref="K49:K74" si="3">C49 &amp; D49 &amp; G49</f>
        <v>00011402050100000410</v>
      </c>
      <c r="L49" s="68" t="s">
        <v>470</v>
      </c>
    </row>
    <row r="50" spans="1:12" s="58" customFormat="1" ht="67.5" x14ac:dyDescent="0.2">
      <c r="A50" s="56" t="s">
        <v>472</v>
      </c>
      <c r="B50" s="55" t="s">
        <v>6</v>
      </c>
      <c r="C50" s="102" t="s">
        <v>70</v>
      </c>
      <c r="D50" s="202" t="s">
        <v>473</v>
      </c>
      <c r="E50" s="206"/>
      <c r="F50" s="206"/>
      <c r="G50" s="207"/>
      <c r="H50" s="103">
        <v>48960</v>
      </c>
      <c r="I50" s="104">
        <v>48960</v>
      </c>
      <c r="J50" s="105">
        <f t="shared" si="2"/>
        <v>0</v>
      </c>
      <c r="K50" s="79" t="str">
        <f t="shared" si="3"/>
        <v>00011402053100000410</v>
      </c>
      <c r="L50" s="57" t="str">
        <f>C50 &amp; D50 &amp; G50</f>
        <v>00011402053100000410</v>
      </c>
    </row>
    <row r="51" spans="1:12" x14ac:dyDescent="0.2">
      <c r="A51" s="66" t="s">
        <v>474</v>
      </c>
      <c r="B51" s="67" t="s">
        <v>6</v>
      </c>
      <c r="C51" s="98" t="s">
        <v>70</v>
      </c>
      <c r="D51" s="166" t="s">
        <v>476</v>
      </c>
      <c r="E51" s="208"/>
      <c r="F51" s="208"/>
      <c r="G51" s="209"/>
      <c r="H51" s="99">
        <v>96.46</v>
      </c>
      <c r="I51" s="100">
        <v>96.46</v>
      </c>
      <c r="J51" s="101">
        <f t="shared" si="2"/>
        <v>0</v>
      </c>
      <c r="K51" s="78" t="str">
        <f t="shared" si="3"/>
        <v>00011600000000000000</v>
      </c>
      <c r="L51" s="68" t="s">
        <v>475</v>
      </c>
    </row>
    <row r="52" spans="1:12" ht="22.5" x14ac:dyDescent="0.2">
      <c r="A52" s="66" t="s">
        <v>477</v>
      </c>
      <c r="B52" s="67" t="s">
        <v>6</v>
      </c>
      <c r="C52" s="98" t="s">
        <v>70</v>
      </c>
      <c r="D52" s="166" t="s">
        <v>479</v>
      </c>
      <c r="E52" s="208"/>
      <c r="F52" s="208"/>
      <c r="G52" s="209"/>
      <c r="H52" s="99">
        <v>96.46</v>
      </c>
      <c r="I52" s="100">
        <v>96.46</v>
      </c>
      <c r="J52" s="101">
        <f t="shared" si="2"/>
        <v>0</v>
      </c>
      <c r="K52" s="78" t="str">
        <f t="shared" si="3"/>
        <v>00011618000000000140</v>
      </c>
      <c r="L52" s="68" t="s">
        <v>478</v>
      </c>
    </row>
    <row r="53" spans="1:12" s="58" customFormat="1" ht="33.75" x14ac:dyDescent="0.2">
      <c r="A53" s="56" t="s">
        <v>480</v>
      </c>
      <c r="B53" s="55" t="s">
        <v>6</v>
      </c>
      <c r="C53" s="102" t="s">
        <v>70</v>
      </c>
      <c r="D53" s="202" t="s">
        <v>481</v>
      </c>
      <c r="E53" s="206"/>
      <c r="F53" s="206"/>
      <c r="G53" s="207"/>
      <c r="H53" s="103">
        <v>96.46</v>
      </c>
      <c r="I53" s="104">
        <v>96.46</v>
      </c>
      <c r="J53" s="105">
        <f t="shared" si="2"/>
        <v>0</v>
      </c>
      <c r="K53" s="79" t="str">
        <f t="shared" si="3"/>
        <v>00011618050100000140</v>
      </c>
      <c r="L53" s="57" t="str">
        <f>C53 &amp; D53 &amp; G53</f>
        <v>00011618050100000140</v>
      </c>
    </row>
    <row r="54" spans="1:12" x14ac:dyDescent="0.2">
      <c r="A54" s="66" t="s">
        <v>482</v>
      </c>
      <c r="B54" s="67" t="s">
        <v>6</v>
      </c>
      <c r="C54" s="98" t="s">
        <v>70</v>
      </c>
      <c r="D54" s="166" t="s">
        <v>484</v>
      </c>
      <c r="E54" s="208"/>
      <c r="F54" s="208"/>
      <c r="G54" s="209"/>
      <c r="H54" s="99">
        <v>8696800</v>
      </c>
      <c r="I54" s="100">
        <v>8696800</v>
      </c>
      <c r="J54" s="101">
        <f t="shared" si="2"/>
        <v>0</v>
      </c>
      <c r="K54" s="78" t="str">
        <f t="shared" si="3"/>
        <v>00020000000000000000</v>
      </c>
      <c r="L54" s="68" t="s">
        <v>483</v>
      </c>
    </row>
    <row r="55" spans="1:12" ht="33.75" x14ac:dyDescent="0.2">
      <c r="A55" s="66" t="s">
        <v>485</v>
      </c>
      <c r="B55" s="67" t="s">
        <v>6</v>
      </c>
      <c r="C55" s="98" t="s">
        <v>70</v>
      </c>
      <c r="D55" s="166" t="s">
        <v>487</v>
      </c>
      <c r="E55" s="208"/>
      <c r="F55" s="208"/>
      <c r="G55" s="209"/>
      <c r="H55" s="99">
        <v>8676300</v>
      </c>
      <c r="I55" s="100">
        <v>8676300</v>
      </c>
      <c r="J55" s="101">
        <f t="shared" si="2"/>
        <v>0</v>
      </c>
      <c r="K55" s="78" t="str">
        <f t="shared" si="3"/>
        <v>00020200000000000000</v>
      </c>
      <c r="L55" s="68" t="s">
        <v>486</v>
      </c>
    </row>
    <row r="56" spans="1:12" ht="22.5" x14ac:dyDescent="0.2">
      <c r="A56" s="66" t="s">
        <v>488</v>
      </c>
      <c r="B56" s="67" t="s">
        <v>6</v>
      </c>
      <c r="C56" s="98" t="s">
        <v>70</v>
      </c>
      <c r="D56" s="166" t="s">
        <v>490</v>
      </c>
      <c r="E56" s="208"/>
      <c r="F56" s="208"/>
      <c r="G56" s="209"/>
      <c r="H56" s="99">
        <v>7428900</v>
      </c>
      <c r="I56" s="100">
        <v>7428900</v>
      </c>
      <c r="J56" s="101">
        <f t="shared" si="2"/>
        <v>0</v>
      </c>
      <c r="K56" s="78" t="str">
        <f t="shared" si="3"/>
        <v>00020201000000000151</v>
      </c>
      <c r="L56" s="68" t="s">
        <v>489</v>
      </c>
    </row>
    <row r="57" spans="1:12" x14ac:dyDescent="0.2">
      <c r="A57" s="66" t="s">
        <v>491</v>
      </c>
      <c r="B57" s="67" t="s">
        <v>6</v>
      </c>
      <c r="C57" s="98" t="s">
        <v>70</v>
      </c>
      <c r="D57" s="166" t="s">
        <v>492</v>
      </c>
      <c r="E57" s="208"/>
      <c r="F57" s="208"/>
      <c r="G57" s="209"/>
      <c r="H57" s="99">
        <v>7428900</v>
      </c>
      <c r="I57" s="100">
        <v>7428900</v>
      </c>
      <c r="J57" s="101">
        <f t="shared" si="2"/>
        <v>0</v>
      </c>
      <c r="K57" s="78" t="str">
        <f t="shared" si="3"/>
        <v>00020201001000000151</v>
      </c>
      <c r="L57" s="68" t="s">
        <v>493</v>
      </c>
    </row>
    <row r="58" spans="1:12" s="58" customFormat="1" ht="22.5" x14ac:dyDescent="0.2">
      <c r="A58" s="56" t="s">
        <v>494</v>
      </c>
      <c r="B58" s="55" t="s">
        <v>6</v>
      </c>
      <c r="C58" s="102" t="s">
        <v>70</v>
      </c>
      <c r="D58" s="202" t="s">
        <v>495</v>
      </c>
      <c r="E58" s="206"/>
      <c r="F58" s="206"/>
      <c r="G58" s="207"/>
      <c r="H58" s="103">
        <v>7428900</v>
      </c>
      <c r="I58" s="104">
        <v>7428900</v>
      </c>
      <c r="J58" s="105">
        <f t="shared" si="2"/>
        <v>0</v>
      </c>
      <c r="K58" s="79" t="str">
        <f t="shared" si="3"/>
        <v>00020201001100000151</v>
      </c>
      <c r="L58" s="57" t="str">
        <f>C58 &amp; D58 &amp; G58</f>
        <v>00020201001100000151</v>
      </c>
    </row>
    <row r="59" spans="1:12" ht="22.5" x14ac:dyDescent="0.2">
      <c r="A59" s="66" t="s">
        <v>496</v>
      </c>
      <c r="B59" s="67" t="s">
        <v>6</v>
      </c>
      <c r="C59" s="98" t="s">
        <v>70</v>
      </c>
      <c r="D59" s="166" t="s">
        <v>497</v>
      </c>
      <c r="E59" s="208"/>
      <c r="F59" s="208"/>
      <c r="G59" s="209"/>
      <c r="H59" s="99">
        <v>610400</v>
      </c>
      <c r="I59" s="100">
        <v>610400</v>
      </c>
      <c r="J59" s="101">
        <f t="shared" si="2"/>
        <v>0</v>
      </c>
      <c r="K59" s="78" t="str">
        <f t="shared" si="3"/>
        <v>00020202000000000151</v>
      </c>
      <c r="L59" s="68" t="s">
        <v>498</v>
      </c>
    </row>
    <row r="60" spans="1:12" x14ac:dyDescent="0.2">
      <c r="A60" s="66" t="s">
        <v>499</v>
      </c>
      <c r="B60" s="67" t="s">
        <v>6</v>
      </c>
      <c r="C60" s="98" t="s">
        <v>70</v>
      </c>
      <c r="D60" s="166" t="s">
        <v>501</v>
      </c>
      <c r="E60" s="208"/>
      <c r="F60" s="208"/>
      <c r="G60" s="209"/>
      <c r="H60" s="99">
        <v>610400</v>
      </c>
      <c r="I60" s="100">
        <v>610400</v>
      </c>
      <c r="J60" s="101">
        <f t="shared" si="2"/>
        <v>0</v>
      </c>
      <c r="K60" s="78" t="str">
        <f t="shared" si="3"/>
        <v>00020202999000000151</v>
      </c>
      <c r="L60" s="68" t="s">
        <v>500</v>
      </c>
    </row>
    <row r="61" spans="1:12" s="58" customFormat="1" x14ac:dyDescent="0.2">
      <c r="A61" s="56" t="s">
        <v>502</v>
      </c>
      <c r="B61" s="55" t="s">
        <v>6</v>
      </c>
      <c r="C61" s="102" t="s">
        <v>70</v>
      </c>
      <c r="D61" s="202" t="s">
        <v>503</v>
      </c>
      <c r="E61" s="206"/>
      <c r="F61" s="206"/>
      <c r="G61" s="207"/>
      <c r="H61" s="103">
        <v>610400</v>
      </c>
      <c r="I61" s="104">
        <v>610400</v>
      </c>
      <c r="J61" s="105">
        <f t="shared" si="2"/>
        <v>0</v>
      </c>
      <c r="K61" s="79" t="str">
        <f t="shared" si="3"/>
        <v>00020202999100000151</v>
      </c>
      <c r="L61" s="57" t="str">
        <f>C61 &amp; D61 &amp; G61</f>
        <v>00020202999100000151</v>
      </c>
    </row>
    <row r="62" spans="1:12" ht="22.5" x14ac:dyDescent="0.2">
      <c r="A62" s="66" t="s">
        <v>504</v>
      </c>
      <c r="B62" s="67" t="s">
        <v>6</v>
      </c>
      <c r="C62" s="98" t="s">
        <v>70</v>
      </c>
      <c r="D62" s="166" t="s">
        <v>505</v>
      </c>
      <c r="E62" s="208"/>
      <c r="F62" s="208"/>
      <c r="G62" s="209"/>
      <c r="H62" s="99">
        <v>324700</v>
      </c>
      <c r="I62" s="100">
        <v>324700</v>
      </c>
      <c r="J62" s="101">
        <f t="shared" si="2"/>
        <v>0</v>
      </c>
      <c r="K62" s="78" t="str">
        <f t="shared" si="3"/>
        <v>00020203000000000151</v>
      </c>
      <c r="L62" s="68" t="s">
        <v>506</v>
      </c>
    </row>
    <row r="63" spans="1:12" ht="33.75" x14ac:dyDescent="0.2">
      <c r="A63" s="66" t="s">
        <v>507</v>
      </c>
      <c r="B63" s="67" t="s">
        <v>6</v>
      </c>
      <c r="C63" s="98" t="s">
        <v>70</v>
      </c>
      <c r="D63" s="166" t="s">
        <v>508</v>
      </c>
      <c r="E63" s="208"/>
      <c r="F63" s="208"/>
      <c r="G63" s="209"/>
      <c r="H63" s="99">
        <v>178700</v>
      </c>
      <c r="I63" s="100">
        <v>178700</v>
      </c>
      <c r="J63" s="101">
        <f t="shared" si="2"/>
        <v>0</v>
      </c>
      <c r="K63" s="78" t="str">
        <f t="shared" si="3"/>
        <v>00020203015000000151</v>
      </c>
      <c r="L63" s="68" t="s">
        <v>509</v>
      </c>
    </row>
    <row r="64" spans="1:12" s="58" customFormat="1" ht="33.75" x14ac:dyDescent="0.2">
      <c r="A64" s="56" t="s">
        <v>510</v>
      </c>
      <c r="B64" s="55" t="s">
        <v>6</v>
      </c>
      <c r="C64" s="102" t="s">
        <v>70</v>
      </c>
      <c r="D64" s="202" t="s">
        <v>511</v>
      </c>
      <c r="E64" s="206"/>
      <c r="F64" s="206"/>
      <c r="G64" s="207"/>
      <c r="H64" s="103">
        <v>178700</v>
      </c>
      <c r="I64" s="104">
        <v>178700</v>
      </c>
      <c r="J64" s="105">
        <f t="shared" si="2"/>
        <v>0</v>
      </c>
      <c r="K64" s="79" t="str">
        <f t="shared" si="3"/>
        <v>00020203015100000151</v>
      </c>
      <c r="L64" s="57" t="str">
        <f>C64 &amp; D64 &amp; G64</f>
        <v>00020203015100000151</v>
      </c>
    </row>
    <row r="65" spans="1:12" ht="33.75" x14ac:dyDescent="0.2">
      <c r="A65" s="66" t="s">
        <v>512</v>
      </c>
      <c r="B65" s="67" t="s">
        <v>6</v>
      </c>
      <c r="C65" s="98" t="s">
        <v>70</v>
      </c>
      <c r="D65" s="166" t="s">
        <v>513</v>
      </c>
      <c r="E65" s="208"/>
      <c r="F65" s="208"/>
      <c r="G65" s="209"/>
      <c r="H65" s="99">
        <v>146000</v>
      </c>
      <c r="I65" s="100">
        <v>146000</v>
      </c>
      <c r="J65" s="101">
        <f t="shared" si="2"/>
        <v>0</v>
      </c>
      <c r="K65" s="78" t="str">
        <f t="shared" si="3"/>
        <v>00020203024000000151</v>
      </c>
      <c r="L65" s="68" t="s">
        <v>514</v>
      </c>
    </row>
    <row r="66" spans="1:12" s="58" customFormat="1" ht="33.75" x14ac:dyDescent="0.2">
      <c r="A66" s="56" t="s">
        <v>515</v>
      </c>
      <c r="B66" s="55" t="s">
        <v>6</v>
      </c>
      <c r="C66" s="102" t="s">
        <v>70</v>
      </c>
      <c r="D66" s="202" t="s">
        <v>516</v>
      </c>
      <c r="E66" s="206"/>
      <c r="F66" s="206"/>
      <c r="G66" s="207"/>
      <c r="H66" s="103">
        <v>146000</v>
      </c>
      <c r="I66" s="104">
        <v>146000</v>
      </c>
      <c r="J66" s="105">
        <f t="shared" si="2"/>
        <v>0</v>
      </c>
      <c r="K66" s="79" t="str">
        <f t="shared" si="3"/>
        <v>00020203024100000151</v>
      </c>
      <c r="L66" s="57" t="str">
        <f>C66 &amp; D66 &amp; G66</f>
        <v>00020203024100000151</v>
      </c>
    </row>
    <row r="67" spans="1:12" x14ac:dyDescent="0.2">
      <c r="A67" s="66" t="s">
        <v>206</v>
      </c>
      <c r="B67" s="67" t="s">
        <v>6</v>
      </c>
      <c r="C67" s="98" t="s">
        <v>70</v>
      </c>
      <c r="D67" s="166" t="s">
        <v>517</v>
      </c>
      <c r="E67" s="208"/>
      <c r="F67" s="208"/>
      <c r="G67" s="209"/>
      <c r="H67" s="99">
        <v>312300</v>
      </c>
      <c r="I67" s="100">
        <v>312300</v>
      </c>
      <c r="J67" s="101">
        <f t="shared" si="2"/>
        <v>0</v>
      </c>
      <c r="K67" s="78" t="str">
        <f t="shared" si="3"/>
        <v>00020204000000000151</v>
      </c>
      <c r="L67" s="68" t="s">
        <v>518</v>
      </c>
    </row>
    <row r="68" spans="1:12" ht="45" x14ac:dyDescent="0.2">
      <c r="A68" s="66" t="s">
        <v>519</v>
      </c>
      <c r="B68" s="67" t="s">
        <v>6</v>
      </c>
      <c r="C68" s="98" t="s">
        <v>70</v>
      </c>
      <c r="D68" s="166" t="s">
        <v>520</v>
      </c>
      <c r="E68" s="208"/>
      <c r="F68" s="208"/>
      <c r="G68" s="209"/>
      <c r="H68" s="99">
        <v>302100</v>
      </c>
      <c r="I68" s="100">
        <v>302100</v>
      </c>
      <c r="J68" s="101">
        <f t="shared" si="2"/>
        <v>0</v>
      </c>
      <c r="K68" s="78" t="str">
        <f t="shared" si="3"/>
        <v>00020204014000000151</v>
      </c>
      <c r="L68" s="68" t="s">
        <v>521</v>
      </c>
    </row>
    <row r="69" spans="1:12" s="58" customFormat="1" ht="56.25" x14ac:dyDescent="0.2">
      <c r="A69" s="56" t="s">
        <v>522</v>
      </c>
      <c r="B69" s="55" t="s">
        <v>6</v>
      </c>
      <c r="C69" s="102" t="s">
        <v>70</v>
      </c>
      <c r="D69" s="202" t="s">
        <v>523</v>
      </c>
      <c r="E69" s="206"/>
      <c r="F69" s="206"/>
      <c r="G69" s="207"/>
      <c r="H69" s="103">
        <v>302100</v>
      </c>
      <c r="I69" s="104">
        <v>302100</v>
      </c>
      <c r="J69" s="105">
        <f t="shared" si="2"/>
        <v>0</v>
      </c>
      <c r="K69" s="79" t="str">
        <f t="shared" si="3"/>
        <v>00020204014100000151</v>
      </c>
      <c r="L69" s="57" t="str">
        <f>C69 &amp; D69 &amp; G69</f>
        <v>00020204014100000151</v>
      </c>
    </row>
    <row r="70" spans="1:12" ht="22.5" x14ac:dyDescent="0.2">
      <c r="A70" s="66" t="s">
        <v>524</v>
      </c>
      <c r="B70" s="67" t="s">
        <v>6</v>
      </c>
      <c r="C70" s="98" t="s">
        <v>70</v>
      </c>
      <c r="D70" s="166" t="s">
        <v>525</v>
      </c>
      <c r="E70" s="208"/>
      <c r="F70" s="208"/>
      <c r="G70" s="209"/>
      <c r="H70" s="99">
        <v>10200</v>
      </c>
      <c r="I70" s="100">
        <v>10200</v>
      </c>
      <c r="J70" s="101">
        <f t="shared" si="2"/>
        <v>0</v>
      </c>
      <c r="K70" s="78" t="str">
        <f t="shared" si="3"/>
        <v>00020204999000000151</v>
      </c>
      <c r="L70" s="68" t="s">
        <v>526</v>
      </c>
    </row>
    <row r="71" spans="1:12" s="58" customFormat="1" ht="22.5" x14ac:dyDescent="0.2">
      <c r="A71" s="56" t="s">
        <v>528</v>
      </c>
      <c r="B71" s="55" t="s">
        <v>6</v>
      </c>
      <c r="C71" s="102" t="s">
        <v>70</v>
      </c>
      <c r="D71" s="202" t="s">
        <v>527</v>
      </c>
      <c r="E71" s="206"/>
      <c r="F71" s="206"/>
      <c r="G71" s="207"/>
      <c r="H71" s="103">
        <v>10200</v>
      </c>
      <c r="I71" s="104">
        <v>10200</v>
      </c>
      <c r="J71" s="105">
        <f t="shared" si="2"/>
        <v>0</v>
      </c>
      <c r="K71" s="79" t="str">
        <f t="shared" si="3"/>
        <v>00020204999100000151</v>
      </c>
      <c r="L71" s="57" t="str">
        <f>C71 &amp; D71 &amp; G71</f>
        <v>00020204999100000151</v>
      </c>
    </row>
    <row r="72" spans="1:12" x14ac:dyDescent="0.2">
      <c r="A72" s="66" t="s">
        <v>531</v>
      </c>
      <c r="B72" s="67" t="s">
        <v>6</v>
      </c>
      <c r="C72" s="98" t="s">
        <v>70</v>
      </c>
      <c r="D72" s="166" t="s">
        <v>530</v>
      </c>
      <c r="E72" s="208"/>
      <c r="F72" s="208"/>
      <c r="G72" s="209"/>
      <c r="H72" s="99">
        <v>20500</v>
      </c>
      <c r="I72" s="100">
        <v>20500</v>
      </c>
      <c r="J72" s="101">
        <f t="shared" si="2"/>
        <v>0</v>
      </c>
      <c r="K72" s="78" t="str">
        <f t="shared" si="3"/>
        <v>00020700000000000000</v>
      </c>
      <c r="L72" s="68" t="s">
        <v>529</v>
      </c>
    </row>
    <row r="73" spans="1:12" ht="22.5" x14ac:dyDescent="0.2">
      <c r="A73" s="66" t="s">
        <v>533</v>
      </c>
      <c r="B73" s="67" t="s">
        <v>6</v>
      </c>
      <c r="C73" s="98" t="s">
        <v>70</v>
      </c>
      <c r="D73" s="166" t="s">
        <v>534</v>
      </c>
      <c r="E73" s="208"/>
      <c r="F73" s="208"/>
      <c r="G73" s="209"/>
      <c r="H73" s="99">
        <v>20500</v>
      </c>
      <c r="I73" s="100">
        <v>20500</v>
      </c>
      <c r="J73" s="101">
        <f t="shared" si="2"/>
        <v>0</v>
      </c>
      <c r="K73" s="78" t="str">
        <f t="shared" si="3"/>
        <v>00020705000100000180</v>
      </c>
      <c r="L73" s="68" t="s">
        <v>532</v>
      </c>
    </row>
    <row r="74" spans="1:12" s="58" customFormat="1" ht="22.5" x14ac:dyDescent="0.2">
      <c r="A74" s="56" t="s">
        <v>533</v>
      </c>
      <c r="B74" s="55" t="s">
        <v>6</v>
      </c>
      <c r="C74" s="102" t="s">
        <v>70</v>
      </c>
      <c r="D74" s="202" t="s">
        <v>535</v>
      </c>
      <c r="E74" s="206"/>
      <c r="F74" s="206"/>
      <c r="G74" s="207"/>
      <c r="H74" s="103">
        <v>20500</v>
      </c>
      <c r="I74" s="104">
        <v>20500</v>
      </c>
      <c r="J74" s="105">
        <f t="shared" si="2"/>
        <v>0</v>
      </c>
      <c r="K74" s="79" t="str">
        <f t="shared" si="3"/>
        <v>00020705030100000180</v>
      </c>
      <c r="L74" s="57" t="str">
        <f>C74 &amp; D74 &amp; G74</f>
        <v>00020705030100000180</v>
      </c>
    </row>
    <row r="75" spans="1:12" ht="3.75" hidden="1" customHeight="1" thickBot="1" x14ac:dyDescent="0.25">
      <c r="A75" s="14"/>
      <c r="B75" s="26"/>
      <c r="C75" s="18"/>
      <c r="D75" s="27"/>
      <c r="E75" s="27"/>
      <c r="F75" s="27"/>
      <c r="G75" s="27"/>
      <c r="H75" s="33"/>
      <c r="I75" s="34"/>
      <c r="J75" s="45"/>
      <c r="K75" s="76"/>
    </row>
    <row r="76" spans="1:12" x14ac:dyDescent="0.2">
      <c r="A76" s="19"/>
      <c r="B76" s="20"/>
      <c r="C76" s="21"/>
      <c r="D76" s="21"/>
      <c r="E76" s="21"/>
      <c r="F76" s="21"/>
      <c r="G76" s="21"/>
      <c r="H76" s="22"/>
      <c r="I76" s="22"/>
      <c r="J76" s="21"/>
      <c r="K76" s="21"/>
    </row>
    <row r="77" spans="1:12" ht="12.75" customHeight="1" x14ac:dyDescent="0.25">
      <c r="A77" s="195" t="s">
        <v>24</v>
      </c>
      <c r="B77" s="195"/>
      <c r="C77" s="195"/>
      <c r="D77" s="195"/>
      <c r="E77" s="195"/>
      <c r="F77" s="195"/>
      <c r="G77" s="195"/>
      <c r="H77" s="195"/>
      <c r="I77" s="195"/>
      <c r="J77" s="195"/>
      <c r="K77" s="73"/>
    </row>
    <row r="78" spans="1:12" x14ac:dyDescent="0.2">
      <c r="A78" s="8"/>
      <c r="B78" s="8"/>
      <c r="C78" s="9"/>
      <c r="D78" s="9"/>
      <c r="E78" s="9"/>
      <c r="F78" s="9"/>
      <c r="G78" s="9"/>
      <c r="H78" s="10"/>
      <c r="I78" s="10"/>
      <c r="J78" s="32" t="s">
        <v>20</v>
      </c>
      <c r="K78" s="32"/>
    </row>
    <row r="79" spans="1:12" ht="12.75" customHeight="1" x14ac:dyDescent="0.2">
      <c r="A79" s="151" t="s">
        <v>38</v>
      </c>
      <c r="B79" s="151" t="s">
        <v>39</v>
      </c>
      <c r="C79" s="157" t="s">
        <v>43</v>
      </c>
      <c r="D79" s="158"/>
      <c r="E79" s="158"/>
      <c r="F79" s="158"/>
      <c r="G79" s="159"/>
      <c r="H79" s="151" t="s">
        <v>41</v>
      </c>
      <c r="I79" s="151" t="s">
        <v>23</v>
      </c>
      <c r="J79" s="151" t="s">
        <v>42</v>
      </c>
      <c r="K79" s="74"/>
    </row>
    <row r="80" spans="1:12" x14ac:dyDescent="0.2">
      <c r="A80" s="152"/>
      <c r="B80" s="152"/>
      <c r="C80" s="160"/>
      <c r="D80" s="161"/>
      <c r="E80" s="161"/>
      <c r="F80" s="161"/>
      <c r="G80" s="162"/>
      <c r="H80" s="152"/>
      <c r="I80" s="152"/>
      <c r="J80" s="152"/>
      <c r="K80" s="74"/>
    </row>
    <row r="81" spans="1:12" x14ac:dyDescent="0.2">
      <c r="A81" s="153"/>
      <c r="B81" s="153"/>
      <c r="C81" s="163"/>
      <c r="D81" s="164"/>
      <c r="E81" s="164"/>
      <c r="F81" s="164"/>
      <c r="G81" s="165"/>
      <c r="H81" s="153"/>
      <c r="I81" s="153"/>
      <c r="J81" s="153"/>
      <c r="K81" s="74"/>
    </row>
    <row r="82" spans="1:12" ht="13.5" thickBot="1" x14ac:dyDescent="0.25">
      <c r="A82" s="48">
        <v>1</v>
      </c>
      <c r="B82" s="12">
        <v>2</v>
      </c>
      <c r="C82" s="183">
        <v>3</v>
      </c>
      <c r="D82" s="184"/>
      <c r="E82" s="184"/>
      <c r="F82" s="184"/>
      <c r="G82" s="185"/>
      <c r="H82" s="13" t="s">
        <v>2</v>
      </c>
      <c r="I82" s="13" t="s">
        <v>25</v>
      </c>
      <c r="J82" s="13" t="s">
        <v>26</v>
      </c>
      <c r="K82" s="75"/>
    </row>
    <row r="83" spans="1:12" x14ac:dyDescent="0.2">
      <c r="A83" s="49" t="s">
        <v>5</v>
      </c>
      <c r="B83" s="35" t="s">
        <v>7</v>
      </c>
      <c r="C83" s="154" t="s">
        <v>17</v>
      </c>
      <c r="D83" s="155"/>
      <c r="E83" s="155"/>
      <c r="F83" s="155"/>
      <c r="G83" s="156"/>
      <c r="H83" s="93">
        <v>11586668.800000001</v>
      </c>
      <c r="I83" s="93">
        <v>11313423.68</v>
      </c>
      <c r="J83" s="94">
        <v>273245.12</v>
      </c>
    </row>
    <row r="84" spans="1:12" ht="12.75" customHeight="1" x14ac:dyDescent="0.2">
      <c r="A84" s="51" t="s">
        <v>4</v>
      </c>
      <c r="B84" s="44"/>
      <c r="C84" s="196"/>
      <c r="D84" s="197"/>
      <c r="E84" s="197"/>
      <c r="F84" s="197"/>
      <c r="G84" s="198"/>
      <c r="H84" s="106"/>
      <c r="I84" s="107"/>
      <c r="J84" s="108"/>
    </row>
    <row r="85" spans="1:12" x14ac:dyDescent="0.2">
      <c r="A85" s="66" t="s">
        <v>93</v>
      </c>
      <c r="B85" s="67" t="s">
        <v>7</v>
      </c>
      <c r="C85" s="98" t="s">
        <v>70</v>
      </c>
      <c r="D85" s="109" t="s">
        <v>90</v>
      </c>
      <c r="E85" s="166" t="s">
        <v>91</v>
      </c>
      <c r="F85" s="167"/>
      <c r="G85" s="110" t="s">
        <v>70</v>
      </c>
      <c r="H85" s="99">
        <v>5358531.13</v>
      </c>
      <c r="I85" s="100">
        <v>5358531.13</v>
      </c>
      <c r="J85" s="101">
        <f t="shared" ref="J85:J116" si="4">H85-I85</f>
        <v>0</v>
      </c>
      <c r="K85" s="78" t="str">
        <f t="shared" ref="K85:K116" si="5">C85 &amp; D85 &amp;E85 &amp; F85 &amp; G85</f>
        <v>00001000000000000000</v>
      </c>
      <c r="L85" s="69" t="s">
        <v>92</v>
      </c>
    </row>
    <row r="86" spans="1:12" ht="22.5" x14ac:dyDescent="0.2">
      <c r="A86" s="66" t="s">
        <v>96</v>
      </c>
      <c r="B86" s="67" t="s">
        <v>7</v>
      </c>
      <c r="C86" s="98" t="s">
        <v>70</v>
      </c>
      <c r="D86" s="109" t="s">
        <v>94</v>
      </c>
      <c r="E86" s="166" t="s">
        <v>91</v>
      </c>
      <c r="F86" s="167"/>
      <c r="G86" s="110" t="s">
        <v>70</v>
      </c>
      <c r="H86" s="99">
        <v>666281.06999999995</v>
      </c>
      <c r="I86" s="100">
        <v>666281.06999999995</v>
      </c>
      <c r="J86" s="101">
        <f t="shared" si="4"/>
        <v>0</v>
      </c>
      <c r="K86" s="78" t="str">
        <f t="shared" si="5"/>
        <v>00001020000000000000</v>
      </c>
      <c r="L86" s="69" t="s">
        <v>95</v>
      </c>
    </row>
    <row r="87" spans="1:12" ht="45" x14ac:dyDescent="0.2">
      <c r="A87" s="66" t="s">
        <v>99</v>
      </c>
      <c r="B87" s="67" t="s">
        <v>7</v>
      </c>
      <c r="C87" s="98" t="s">
        <v>70</v>
      </c>
      <c r="D87" s="109" t="s">
        <v>94</v>
      </c>
      <c r="E87" s="166" t="s">
        <v>97</v>
      </c>
      <c r="F87" s="167"/>
      <c r="G87" s="110" t="s">
        <v>70</v>
      </c>
      <c r="H87" s="99">
        <v>666281.06999999995</v>
      </c>
      <c r="I87" s="100">
        <v>666281.06999999995</v>
      </c>
      <c r="J87" s="101">
        <f t="shared" si="4"/>
        <v>0</v>
      </c>
      <c r="K87" s="78" t="str">
        <f t="shared" si="5"/>
        <v>00001029200000000000</v>
      </c>
      <c r="L87" s="69" t="s">
        <v>98</v>
      </c>
    </row>
    <row r="88" spans="1:12" x14ac:dyDescent="0.2">
      <c r="A88" s="66" t="s">
        <v>102</v>
      </c>
      <c r="B88" s="67" t="s">
        <v>7</v>
      </c>
      <c r="C88" s="98" t="s">
        <v>70</v>
      </c>
      <c r="D88" s="109" t="s">
        <v>94</v>
      </c>
      <c r="E88" s="166" t="s">
        <v>100</v>
      </c>
      <c r="F88" s="167"/>
      <c r="G88" s="110" t="s">
        <v>70</v>
      </c>
      <c r="H88" s="99">
        <v>666281.06999999995</v>
      </c>
      <c r="I88" s="100">
        <v>666281.06999999995</v>
      </c>
      <c r="J88" s="101">
        <f t="shared" si="4"/>
        <v>0</v>
      </c>
      <c r="K88" s="78" t="str">
        <f t="shared" si="5"/>
        <v>00001029210001000000</v>
      </c>
      <c r="L88" s="69" t="s">
        <v>101</v>
      </c>
    </row>
    <row r="89" spans="1:12" ht="56.25" x14ac:dyDescent="0.2">
      <c r="A89" s="66" t="s">
        <v>105</v>
      </c>
      <c r="B89" s="67" t="s">
        <v>7</v>
      </c>
      <c r="C89" s="98" t="s">
        <v>70</v>
      </c>
      <c r="D89" s="109" t="s">
        <v>94</v>
      </c>
      <c r="E89" s="166" t="s">
        <v>100</v>
      </c>
      <c r="F89" s="167"/>
      <c r="G89" s="110" t="s">
        <v>103</v>
      </c>
      <c r="H89" s="99">
        <v>666281.06999999995</v>
      </c>
      <c r="I89" s="100">
        <v>666281.06999999995</v>
      </c>
      <c r="J89" s="101">
        <f t="shared" si="4"/>
        <v>0</v>
      </c>
      <c r="K89" s="78" t="str">
        <f t="shared" si="5"/>
        <v>00001029210001000100</v>
      </c>
      <c r="L89" s="69" t="s">
        <v>104</v>
      </c>
    </row>
    <row r="90" spans="1:12" ht="22.5" x14ac:dyDescent="0.2">
      <c r="A90" s="66" t="s">
        <v>108</v>
      </c>
      <c r="B90" s="67" t="s">
        <v>7</v>
      </c>
      <c r="C90" s="98" t="s">
        <v>70</v>
      </c>
      <c r="D90" s="109" t="s">
        <v>94</v>
      </c>
      <c r="E90" s="166" t="s">
        <v>100</v>
      </c>
      <c r="F90" s="167"/>
      <c r="G90" s="110" t="s">
        <v>106</v>
      </c>
      <c r="H90" s="99">
        <v>666281.06999999995</v>
      </c>
      <c r="I90" s="100">
        <v>666281.06999999995</v>
      </c>
      <c r="J90" s="101">
        <f t="shared" si="4"/>
        <v>0</v>
      </c>
      <c r="K90" s="78" t="str">
        <f t="shared" si="5"/>
        <v>00001029210001000120</v>
      </c>
      <c r="L90" s="69" t="s">
        <v>107</v>
      </c>
    </row>
    <row r="91" spans="1:12" s="58" customFormat="1" ht="22.5" x14ac:dyDescent="0.2">
      <c r="A91" s="56" t="s">
        <v>110</v>
      </c>
      <c r="B91" s="55" t="s">
        <v>7</v>
      </c>
      <c r="C91" s="102" t="s">
        <v>70</v>
      </c>
      <c r="D91" s="111" t="s">
        <v>94</v>
      </c>
      <c r="E91" s="202" t="s">
        <v>100</v>
      </c>
      <c r="F91" s="203"/>
      <c r="G91" s="112" t="s">
        <v>109</v>
      </c>
      <c r="H91" s="103">
        <v>481865.62</v>
      </c>
      <c r="I91" s="104">
        <v>481865.62</v>
      </c>
      <c r="J91" s="105">
        <f t="shared" si="4"/>
        <v>0</v>
      </c>
      <c r="K91" s="78" t="str">
        <f t="shared" si="5"/>
        <v>00001029210001000121</v>
      </c>
      <c r="L91" s="57" t="str">
        <f>C91 &amp; D91 &amp;E91 &amp; F91 &amp; G91</f>
        <v>00001029210001000121</v>
      </c>
    </row>
    <row r="92" spans="1:12" s="58" customFormat="1" ht="33.75" x14ac:dyDescent="0.2">
      <c r="A92" s="56" t="s">
        <v>112</v>
      </c>
      <c r="B92" s="55" t="s">
        <v>7</v>
      </c>
      <c r="C92" s="102" t="s">
        <v>70</v>
      </c>
      <c r="D92" s="111" t="s">
        <v>94</v>
      </c>
      <c r="E92" s="202" t="s">
        <v>100</v>
      </c>
      <c r="F92" s="203"/>
      <c r="G92" s="112" t="s">
        <v>111</v>
      </c>
      <c r="H92" s="103">
        <v>40100</v>
      </c>
      <c r="I92" s="104">
        <v>40100</v>
      </c>
      <c r="J92" s="105">
        <f t="shared" si="4"/>
        <v>0</v>
      </c>
      <c r="K92" s="78" t="str">
        <f t="shared" si="5"/>
        <v>00001029210001000122</v>
      </c>
      <c r="L92" s="57" t="str">
        <f>C92 &amp; D92 &amp;E92 &amp; F92 &amp; G92</f>
        <v>00001029210001000122</v>
      </c>
    </row>
    <row r="93" spans="1:12" s="58" customFormat="1" ht="33.75" x14ac:dyDescent="0.2">
      <c r="A93" s="56" t="s">
        <v>114</v>
      </c>
      <c r="B93" s="55" t="s">
        <v>7</v>
      </c>
      <c r="C93" s="102" t="s">
        <v>70</v>
      </c>
      <c r="D93" s="111" t="s">
        <v>94</v>
      </c>
      <c r="E93" s="202" t="s">
        <v>100</v>
      </c>
      <c r="F93" s="203"/>
      <c r="G93" s="112" t="s">
        <v>113</v>
      </c>
      <c r="H93" s="103">
        <v>144315.45000000001</v>
      </c>
      <c r="I93" s="104">
        <v>144315.45000000001</v>
      </c>
      <c r="J93" s="105">
        <f t="shared" si="4"/>
        <v>0</v>
      </c>
      <c r="K93" s="78" t="str">
        <f t="shared" si="5"/>
        <v>00001029210001000129</v>
      </c>
      <c r="L93" s="57" t="str">
        <f>C93 &amp; D93 &amp;E93 &amp; F93 &amp; G93</f>
        <v>00001029210001000129</v>
      </c>
    </row>
    <row r="94" spans="1:12" ht="45" x14ac:dyDescent="0.2">
      <c r="A94" s="66" t="s">
        <v>117</v>
      </c>
      <c r="B94" s="67" t="s">
        <v>7</v>
      </c>
      <c r="C94" s="98" t="s">
        <v>70</v>
      </c>
      <c r="D94" s="109" t="s">
        <v>115</v>
      </c>
      <c r="E94" s="166" t="s">
        <v>91</v>
      </c>
      <c r="F94" s="167"/>
      <c r="G94" s="110" t="s">
        <v>70</v>
      </c>
      <c r="H94" s="99">
        <v>3421982.06</v>
      </c>
      <c r="I94" s="100">
        <v>3421982.06</v>
      </c>
      <c r="J94" s="101">
        <f t="shared" si="4"/>
        <v>0</v>
      </c>
      <c r="K94" s="78" t="str">
        <f t="shared" si="5"/>
        <v>00001040000000000000</v>
      </c>
      <c r="L94" s="69" t="s">
        <v>116</v>
      </c>
    </row>
    <row r="95" spans="1:12" ht="45" x14ac:dyDescent="0.2">
      <c r="A95" s="66" t="s">
        <v>99</v>
      </c>
      <c r="B95" s="67" t="s">
        <v>7</v>
      </c>
      <c r="C95" s="98" t="s">
        <v>70</v>
      </c>
      <c r="D95" s="109" t="s">
        <v>115</v>
      </c>
      <c r="E95" s="166" t="s">
        <v>97</v>
      </c>
      <c r="F95" s="167"/>
      <c r="G95" s="110" t="s">
        <v>70</v>
      </c>
      <c r="H95" s="99">
        <v>3421982.06</v>
      </c>
      <c r="I95" s="100">
        <v>3421982.06</v>
      </c>
      <c r="J95" s="101">
        <f t="shared" si="4"/>
        <v>0</v>
      </c>
      <c r="K95" s="78" t="str">
        <f t="shared" si="5"/>
        <v>00001049200000000000</v>
      </c>
      <c r="L95" s="69" t="s">
        <v>118</v>
      </c>
    </row>
    <row r="96" spans="1:12" x14ac:dyDescent="0.2">
      <c r="A96" s="66" t="s">
        <v>121</v>
      </c>
      <c r="B96" s="67" t="s">
        <v>7</v>
      </c>
      <c r="C96" s="98" t="s">
        <v>70</v>
      </c>
      <c r="D96" s="109" t="s">
        <v>115</v>
      </c>
      <c r="E96" s="166" t="s">
        <v>119</v>
      </c>
      <c r="F96" s="167"/>
      <c r="G96" s="110" t="s">
        <v>70</v>
      </c>
      <c r="H96" s="99">
        <v>2963682.06</v>
      </c>
      <c r="I96" s="100">
        <v>2963682.06</v>
      </c>
      <c r="J96" s="101">
        <f t="shared" si="4"/>
        <v>0</v>
      </c>
      <c r="K96" s="78" t="str">
        <f t="shared" si="5"/>
        <v>00001049220001000000</v>
      </c>
      <c r="L96" s="69" t="s">
        <v>120</v>
      </c>
    </row>
    <row r="97" spans="1:12" ht="56.25" x14ac:dyDescent="0.2">
      <c r="A97" s="66" t="s">
        <v>105</v>
      </c>
      <c r="B97" s="67" t="s">
        <v>7</v>
      </c>
      <c r="C97" s="98" t="s">
        <v>70</v>
      </c>
      <c r="D97" s="109" t="s">
        <v>115</v>
      </c>
      <c r="E97" s="166" t="s">
        <v>119</v>
      </c>
      <c r="F97" s="167"/>
      <c r="G97" s="110" t="s">
        <v>103</v>
      </c>
      <c r="H97" s="99">
        <v>2727086.58</v>
      </c>
      <c r="I97" s="100">
        <v>2727086.58</v>
      </c>
      <c r="J97" s="101">
        <f t="shared" si="4"/>
        <v>0</v>
      </c>
      <c r="K97" s="78" t="str">
        <f t="shared" si="5"/>
        <v>00001049220001000100</v>
      </c>
      <c r="L97" s="69" t="s">
        <v>122</v>
      </c>
    </row>
    <row r="98" spans="1:12" ht="22.5" x14ac:dyDescent="0.2">
      <c r="A98" s="66" t="s">
        <v>108</v>
      </c>
      <c r="B98" s="67" t="s">
        <v>7</v>
      </c>
      <c r="C98" s="98" t="s">
        <v>70</v>
      </c>
      <c r="D98" s="109" t="s">
        <v>115</v>
      </c>
      <c r="E98" s="166" t="s">
        <v>119</v>
      </c>
      <c r="F98" s="167"/>
      <c r="G98" s="110" t="s">
        <v>106</v>
      </c>
      <c r="H98" s="99">
        <v>2727086.58</v>
      </c>
      <c r="I98" s="100">
        <v>2727086.58</v>
      </c>
      <c r="J98" s="101">
        <f t="shared" si="4"/>
        <v>0</v>
      </c>
      <c r="K98" s="78" t="str">
        <f t="shared" si="5"/>
        <v>00001049220001000120</v>
      </c>
      <c r="L98" s="69" t="s">
        <v>123</v>
      </c>
    </row>
    <row r="99" spans="1:12" s="58" customFormat="1" ht="22.5" x14ac:dyDescent="0.2">
      <c r="A99" s="56" t="s">
        <v>110</v>
      </c>
      <c r="B99" s="55" t="s">
        <v>7</v>
      </c>
      <c r="C99" s="102" t="s">
        <v>70</v>
      </c>
      <c r="D99" s="111" t="s">
        <v>115</v>
      </c>
      <c r="E99" s="202" t="s">
        <v>119</v>
      </c>
      <c r="F99" s="203"/>
      <c r="G99" s="112" t="s">
        <v>109</v>
      </c>
      <c r="H99" s="103">
        <v>1992230.06</v>
      </c>
      <c r="I99" s="104">
        <v>1992230.06</v>
      </c>
      <c r="J99" s="105">
        <f t="shared" si="4"/>
        <v>0</v>
      </c>
      <c r="K99" s="78" t="str">
        <f t="shared" si="5"/>
        <v>00001049220001000121</v>
      </c>
      <c r="L99" s="57" t="str">
        <f>C99 &amp; D99 &amp;E99 &amp; F99 &amp; G99</f>
        <v>00001049220001000121</v>
      </c>
    </row>
    <row r="100" spans="1:12" s="58" customFormat="1" ht="33.75" x14ac:dyDescent="0.2">
      <c r="A100" s="56" t="s">
        <v>112</v>
      </c>
      <c r="B100" s="55" t="s">
        <v>7</v>
      </c>
      <c r="C100" s="102" t="s">
        <v>70</v>
      </c>
      <c r="D100" s="111" t="s">
        <v>115</v>
      </c>
      <c r="E100" s="202" t="s">
        <v>119</v>
      </c>
      <c r="F100" s="203"/>
      <c r="G100" s="112" t="s">
        <v>111</v>
      </c>
      <c r="H100" s="103">
        <v>145100</v>
      </c>
      <c r="I100" s="104">
        <v>145100</v>
      </c>
      <c r="J100" s="105">
        <f t="shared" si="4"/>
        <v>0</v>
      </c>
      <c r="K100" s="78" t="str">
        <f t="shared" si="5"/>
        <v>00001049220001000122</v>
      </c>
      <c r="L100" s="57" t="str">
        <f>C100 &amp; D100 &amp;E100 &amp; F100 &amp; G100</f>
        <v>00001049220001000122</v>
      </c>
    </row>
    <row r="101" spans="1:12" s="58" customFormat="1" ht="33.75" x14ac:dyDescent="0.2">
      <c r="A101" s="56" t="s">
        <v>114</v>
      </c>
      <c r="B101" s="55" t="s">
        <v>7</v>
      </c>
      <c r="C101" s="102" t="s">
        <v>70</v>
      </c>
      <c r="D101" s="111" t="s">
        <v>115</v>
      </c>
      <c r="E101" s="202" t="s">
        <v>119</v>
      </c>
      <c r="F101" s="203"/>
      <c r="G101" s="112" t="s">
        <v>113</v>
      </c>
      <c r="H101" s="103">
        <v>589756.52</v>
      </c>
      <c r="I101" s="104">
        <v>589756.52</v>
      </c>
      <c r="J101" s="105">
        <f t="shared" si="4"/>
        <v>0</v>
      </c>
      <c r="K101" s="78" t="str">
        <f t="shared" si="5"/>
        <v>00001049220001000129</v>
      </c>
      <c r="L101" s="57" t="str">
        <f>C101 &amp; D101 &amp;E101 &amp; F101 &amp; G101</f>
        <v>00001049220001000129</v>
      </c>
    </row>
    <row r="102" spans="1:12" ht="22.5" x14ac:dyDescent="0.2">
      <c r="A102" s="66" t="s">
        <v>125</v>
      </c>
      <c r="B102" s="67" t="s">
        <v>7</v>
      </c>
      <c r="C102" s="98" t="s">
        <v>70</v>
      </c>
      <c r="D102" s="109" t="s">
        <v>115</v>
      </c>
      <c r="E102" s="166" t="s">
        <v>119</v>
      </c>
      <c r="F102" s="167"/>
      <c r="G102" s="110" t="s">
        <v>7</v>
      </c>
      <c r="H102" s="99">
        <v>236595.48</v>
      </c>
      <c r="I102" s="100">
        <v>236595.48</v>
      </c>
      <c r="J102" s="101">
        <f t="shared" si="4"/>
        <v>0</v>
      </c>
      <c r="K102" s="78" t="str">
        <f t="shared" si="5"/>
        <v>00001049220001000200</v>
      </c>
      <c r="L102" s="69" t="s">
        <v>124</v>
      </c>
    </row>
    <row r="103" spans="1:12" ht="22.5" x14ac:dyDescent="0.2">
      <c r="A103" s="66" t="s">
        <v>128</v>
      </c>
      <c r="B103" s="67" t="s">
        <v>7</v>
      </c>
      <c r="C103" s="98" t="s">
        <v>70</v>
      </c>
      <c r="D103" s="109" t="s">
        <v>115</v>
      </c>
      <c r="E103" s="166" t="s">
        <v>119</v>
      </c>
      <c r="F103" s="167"/>
      <c r="G103" s="110" t="s">
        <v>126</v>
      </c>
      <c r="H103" s="99">
        <v>236595.48</v>
      </c>
      <c r="I103" s="100">
        <v>236595.48</v>
      </c>
      <c r="J103" s="101">
        <f t="shared" si="4"/>
        <v>0</v>
      </c>
      <c r="K103" s="78" t="str">
        <f t="shared" si="5"/>
        <v>00001049220001000240</v>
      </c>
      <c r="L103" s="69" t="s">
        <v>127</v>
      </c>
    </row>
    <row r="104" spans="1:12" s="58" customFormat="1" ht="22.5" x14ac:dyDescent="0.2">
      <c r="A104" s="56" t="s">
        <v>130</v>
      </c>
      <c r="B104" s="55" t="s">
        <v>7</v>
      </c>
      <c r="C104" s="102" t="s">
        <v>70</v>
      </c>
      <c r="D104" s="111" t="s">
        <v>115</v>
      </c>
      <c r="E104" s="202" t="s">
        <v>119</v>
      </c>
      <c r="F104" s="203"/>
      <c r="G104" s="112" t="s">
        <v>129</v>
      </c>
      <c r="H104" s="103">
        <v>236595.48</v>
      </c>
      <c r="I104" s="104">
        <v>236595.48</v>
      </c>
      <c r="J104" s="105">
        <f t="shared" si="4"/>
        <v>0</v>
      </c>
      <c r="K104" s="78" t="str">
        <f t="shared" si="5"/>
        <v>00001049220001000244</v>
      </c>
      <c r="L104" s="57" t="str">
        <f>C104 &amp; D104 &amp;E104 &amp; F104 &amp; G104</f>
        <v>00001049220001000244</v>
      </c>
    </row>
    <row r="105" spans="1:12" ht="33.75" x14ac:dyDescent="0.2">
      <c r="A105" s="66" t="s">
        <v>133</v>
      </c>
      <c r="B105" s="67" t="s">
        <v>7</v>
      </c>
      <c r="C105" s="98" t="s">
        <v>70</v>
      </c>
      <c r="D105" s="109" t="s">
        <v>115</v>
      </c>
      <c r="E105" s="166" t="s">
        <v>131</v>
      </c>
      <c r="F105" s="167"/>
      <c r="G105" s="110" t="s">
        <v>70</v>
      </c>
      <c r="H105" s="99">
        <v>302100</v>
      </c>
      <c r="I105" s="100">
        <v>302100</v>
      </c>
      <c r="J105" s="101">
        <f t="shared" si="4"/>
        <v>0</v>
      </c>
      <c r="K105" s="78" t="str">
        <f t="shared" si="5"/>
        <v>00001049220042020000</v>
      </c>
      <c r="L105" s="69" t="s">
        <v>132</v>
      </c>
    </row>
    <row r="106" spans="1:12" ht="56.25" x14ac:dyDescent="0.2">
      <c r="A106" s="66" t="s">
        <v>105</v>
      </c>
      <c r="B106" s="67" t="s">
        <v>7</v>
      </c>
      <c r="C106" s="98" t="s">
        <v>70</v>
      </c>
      <c r="D106" s="109" t="s">
        <v>115</v>
      </c>
      <c r="E106" s="166" t="s">
        <v>131</v>
      </c>
      <c r="F106" s="167"/>
      <c r="G106" s="110" t="s">
        <v>103</v>
      </c>
      <c r="H106" s="99">
        <v>278300</v>
      </c>
      <c r="I106" s="100">
        <v>278300</v>
      </c>
      <c r="J106" s="101">
        <f t="shared" si="4"/>
        <v>0</v>
      </c>
      <c r="K106" s="78" t="str">
        <f t="shared" si="5"/>
        <v>00001049220042020100</v>
      </c>
      <c r="L106" s="69" t="s">
        <v>134</v>
      </c>
    </row>
    <row r="107" spans="1:12" ht="22.5" x14ac:dyDescent="0.2">
      <c r="A107" s="66" t="s">
        <v>108</v>
      </c>
      <c r="B107" s="67" t="s">
        <v>7</v>
      </c>
      <c r="C107" s="98" t="s">
        <v>70</v>
      </c>
      <c r="D107" s="109" t="s">
        <v>115</v>
      </c>
      <c r="E107" s="166" t="s">
        <v>131</v>
      </c>
      <c r="F107" s="167"/>
      <c r="G107" s="110" t="s">
        <v>106</v>
      </c>
      <c r="H107" s="99">
        <v>278300</v>
      </c>
      <c r="I107" s="100">
        <v>278300</v>
      </c>
      <c r="J107" s="101">
        <f t="shared" si="4"/>
        <v>0</v>
      </c>
      <c r="K107" s="78" t="str">
        <f t="shared" si="5"/>
        <v>00001049220042020120</v>
      </c>
      <c r="L107" s="69" t="s">
        <v>135</v>
      </c>
    </row>
    <row r="108" spans="1:12" s="58" customFormat="1" ht="22.5" x14ac:dyDescent="0.2">
      <c r="A108" s="56" t="s">
        <v>110</v>
      </c>
      <c r="B108" s="55" t="s">
        <v>7</v>
      </c>
      <c r="C108" s="102" t="s">
        <v>70</v>
      </c>
      <c r="D108" s="111" t="s">
        <v>115</v>
      </c>
      <c r="E108" s="202" t="s">
        <v>131</v>
      </c>
      <c r="F108" s="203"/>
      <c r="G108" s="112" t="s">
        <v>109</v>
      </c>
      <c r="H108" s="103">
        <v>202500</v>
      </c>
      <c r="I108" s="104">
        <v>202500</v>
      </c>
      <c r="J108" s="105">
        <f t="shared" si="4"/>
        <v>0</v>
      </c>
      <c r="K108" s="78" t="str">
        <f t="shared" si="5"/>
        <v>00001049220042020121</v>
      </c>
      <c r="L108" s="57" t="str">
        <f>C108 &amp; D108 &amp;E108 &amp; F108 &amp; G108</f>
        <v>00001049220042020121</v>
      </c>
    </row>
    <row r="109" spans="1:12" s="58" customFormat="1" ht="33.75" x14ac:dyDescent="0.2">
      <c r="A109" s="56" t="s">
        <v>112</v>
      </c>
      <c r="B109" s="55" t="s">
        <v>7</v>
      </c>
      <c r="C109" s="102" t="s">
        <v>70</v>
      </c>
      <c r="D109" s="111" t="s">
        <v>115</v>
      </c>
      <c r="E109" s="202" t="s">
        <v>131</v>
      </c>
      <c r="F109" s="203"/>
      <c r="G109" s="112" t="s">
        <v>111</v>
      </c>
      <c r="H109" s="103">
        <v>16700</v>
      </c>
      <c r="I109" s="104">
        <v>16700</v>
      </c>
      <c r="J109" s="105">
        <f t="shared" si="4"/>
        <v>0</v>
      </c>
      <c r="K109" s="78" t="str">
        <f t="shared" si="5"/>
        <v>00001049220042020122</v>
      </c>
      <c r="L109" s="57" t="str">
        <f>C109 &amp; D109 &amp;E109 &amp; F109 &amp; G109</f>
        <v>00001049220042020122</v>
      </c>
    </row>
    <row r="110" spans="1:12" s="58" customFormat="1" ht="33.75" x14ac:dyDescent="0.2">
      <c r="A110" s="56" t="s">
        <v>114</v>
      </c>
      <c r="B110" s="55" t="s">
        <v>7</v>
      </c>
      <c r="C110" s="102" t="s">
        <v>70</v>
      </c>
      <c r="D110" s="111" t="s">
        <v>115</v>
      </c>
      <c r="E110" s="202" t="s">
        <v>131</v>
      </c>
      <c r="F110" s="203"/>
      <c r="G110" s="112" t="s">
        <v>113</v>
      </c>
      <c r="H110" s="103">
        <v>59100</v>
      </c>
      <c r="I110" s="104">
        <v>59100</v>
      </c>
      <c r="J110" s="105">
        <f t="shared" si="4"/>
        <v>0</v>
      </c>
      <c r="K110" s="78" t="str">
        <f t="shared" si="5"/>
        <v>00001049220042020129</v>
      </c>
      <c r="L110" s="57" t="str">
        <f>C110 &amp; D110 &amp;E110 &amp; F110 &amp; G110</f>
        <v>00001049220042020129</v>
      </c>
    </row>
    <row r="111" spans="1:12" ht="22.5" x14ac:dyDescent="0.2">
      <c r="A111" s="66" t="s">
        <v>125</v>
      </c>
      <c r="B111" s="67" t="s">
        <v>7</v>
      </c>
      <c r="C111" s="98" t="s">
        <v>70</v>
      </c>
      <c r="D111" s="109" t="s">
        <v>115</v>
      </c>
      <c r="E111" s="166" t="s">
        <v>131</v>
      </c>
      <c r="F111" s="167"/>
      <c r="G111" s="110" t="s">
        <v>7</v>
      </c>
      <c r="H111" s="99">
        <v>23800</v>
      </c>
      <c r="I111" s="100">
        <v>23800</v>
      </c>
      <c r="J111" s="101">
        <f t="shared" si="4"/>
        <v>0</v>
      </c>
      <c r="K111" s="78" t="str">
        <f t="shared" si="5"/>
        <v>00001049220042020200</v>
      </c>
      <c r="L111" s="69" t="s">
        <v>136</v>
      </c>
    </row>
    <row r="112" spans="1:12" ht="22.5" x14ac:dyDescent="0.2">
      <c r="A112" s="66" t="s">
        <v>128</v>
      </c>
      <c r="B112" s="67" t="s">
        <v>7</v>
      </c>
      <c r="C112" s="98" t="s">
        <v>70</v>
      </c>
      <c r="D112" s="109" t="s">
        <v>115</v>
      </c>
      <c r="E112" s="166" t="s">
        <v>131</v>
      </c>
      <c r="F112" s="167"/>
      <c r="G112" s="110" t="s">
        <v>126</v>
      </c>
      <c r="H112" s="99">
        <v>23800</v>
      </c>
      <c r="I112" s="100">
        <v>23800</v>
      </c>
      <c r="J112" s="101">
        <f t="shared" si="4"/>
        <v>0</v>
      </c>
      <c r="K112" s="78" t="str">
        <f t="shared" si="5"/>
        <v>00001049220042020240</v>
      </c>
      <c r="L112" s="69" t="s">
        <v>137</v>
      </c>
    </row>
    <row r="113" spans="1:12" s="58" customFormat="1" ht="22.5" x14ac:dyDescent="0.2">
      <c r="A113" s="56" t="s">
        <v>130</v>
      </c>
      <c r="B113" s="55" t="s">
        <v>7</v>
      </c>
      <c r="C113" s="102" t="s">
        <v>70</v>
      </c>
      <c r="D113" s="111" t="s">
        <v>115</v>
      </c>
      <c r="E113" s="202" t="s">
        <v>131</v>
      </c>
      <c r="F113" s="203"/>
      <c r="G113" s="112" t="s">
        <v>129</v>
      </c>
      <c r="H113" s="103">
        <v>23800</v>
      </c>
      <c r="I113" s="104">
        <v>23800</v>
      </c>
      <c r="J113" s="105">
        <f t="shared" si="4"/>
        <v>0</v>
      </c>
      <c r="K113" s="78" t="str">
        <f t="shared" si="5"/>
        <v>00001049220042020244</v>
      </c>
      <c r="L113" s="57" t="str">
        <f>C113 &amp; D113 &amp;E113 &amp; F113 &amp; G113</f>
        <v>00001049220042020244</v>
      </c>
    </row>
    <row r="114" spans="1:12" ht="45" x14ac:dyDescent="0.2">
      <c r="A114" s="66" t="s">
        <v>140</v>
      </c>
      <c r="B114" s="67" t="s">
        <v>7</v>
      </c>
      <c r="C114" s="98" t="s">
        <v>70</v>
      </c>
      <c r="D114" s="109" t="s">
        <v>115</v>
      </c>
      <c r="E114" s="166" t="s">
        <v>138</v>
      </c>
      <c r="F114" s="167"/>
      <c r="G114" s="110" t="s">
        <v>70</v>
      </c>
      <c r="H114" s="99">
        <v>145500</v>
      </c>
      <c r="I114" s="100">
        <v>145500</v>
      </c>
      <c r="J114" s="101">
        <f t="shared" si="4"/>
        <v>0</v>
      </c>
      <c r="K114" s="78" t="str">
        <f t="shared" si="5"/>
        <v>00001049220070280000</v>
      </c>
      <c r="L114" s="69" t="s">
        <v>139</v>
      </c>
    </row>
    <row r="115" spans="1:12" ht="56.25" x14ac:dyDescent="0.2">
      <c r="A115" s="66" t="s">
        <v>105</v>
      </c>
      <c r="B115" s="67" t="s">
        <v>7</v>
      </c>
      <c r="C115" s="98" t="s">
        <v>70</v>
      </c>
      <c r="D115" s="109" t="s">
        <v>115</v>
      </c>
      <c r="E115" s="166" t="s">
        <v>138</v>
      </c>
      <c r="F115" s="167"/>
      <c r="G115" s="110" t="s">
        <v>103</v>
      </c>
      <c r="H115" s="99">
        <v>141000</v>
      </c>
      <c r="I115" s="100">
        <v>141000</v>
      </c>
      <c r="J115" s="101">
        <f t="shared" si="4"/>
        <v>0</v>
      </c>
      <c r="K115" s="78" t="str">
        <f t="shared" si="5"/>
        <v>00001049220070280100</v>
      </c>
      <c r="L115" s="69" t="s">
        <v>141</v>
      </c>
    </row>
    <row r="116" spans="1:12" ht="22.5" x14ac:dyDescent="0.2">
      <c r="A116" s="66" t="s">
        <v>108</v>
      </c>
      <c r="B116" s="67" t="s">
        <v>7</v>
      </c>
      <c r="C116" s="98" t="s">
        <v>70</v>
      </c>
      <c r="D116" s="109" t="s">
        <v>115</v>
      </c>
      <c r="E116" s="166" t="s">
        <v>138</v>
      </c>
      <c r="F116" s="167"/>
      <c r="G116" s="110" t="s">
        <v>106</v>
      </c>
      <c r="H116" s="99">
        <v>141000</v>
      </c>
      <c r="I116" s="100">
        <v>141000</v>
      </c>
      <c r="J116" s="101">
        <f t="shared" si="4"/>
        <v>0</v>
      </c>
      <c r="K116" s="78" t="str">
        <f t="shared" si="5"/>
        <v>00001049220070280120</v>
      </c>
      <c r="L116" s="69" t="s">
        <v>142</v>
      </c>
    </row>
    <row r="117" spans="1:12" s="58" customFormat="1" ht="22.5" x14ac:dyDescent="0.2">
      <c r="A117" s="56" t="s">
        <v>110</v>
      </c>
      <c r="B117" s="55" t="s">
        <v>7</v>
      </c>
      <c r="C117" s="102" t="s">
        <v>70</v>
      </c>
      <c r="D117" s="111" t="s">
        <v>115</v>
      </c>
      <c r="E117" s="202" t="s">
        <v>138</v>
      </c>
      <c r="F117" s="203"/>
      <c r="G117" s="112" t="s">
        <v>109</v>
      </c>
      <c r="H117" s="103">
        <v>109100</v>
      </c>
      <c r="I117" s="104">
        <v>109100</v>
      </c>
      <c r="J117" s="105">
        <f t="shared" ref="J117:J148" si="6">H117-I117</f>
        <v>0</v>
      </c>
      <c r="K117" s="78" t="str">
        <f t="shared" ref="K117:K148" si="7">C117 &amp; D117 &amp;E117 &amp; F117 &amp; G117</f>
        <v>00001049220070280121</v>
      </c>
      <c r="L117" s="57" t="str">
        <f>C117 &amp; D117 &amp;E117 &amp; F117 &amp; G117</f>
        <v>00001049220070280121</v>
      </c>
    </row>
    <row r="118" spans="1:12" s="58" customFormat="1" ht="33.75" x14ac:dyDescent="0.2">
      <c r="A118" s="56" t="s">
        <v>114</v>
      </c>
      <c r="B118" s="55" t="s">
        <v>7</v>
      </c>
      <c r="C118" s="102" t="s">
        <v>70</v>
      </c>
      <c r="D118" s="111" t="s">
        <v>115</v>
      </c>
      <c r="E118" s="202" t="s">
        <v>138</v>
      </c>
      <c r="F118" s="203"/>
      <c r="G118" s="112" t="s">
        <v>113</v>
      </c>
      <c r="H118" s="103">
        <v>31900</v>
      </c>
      <c r="I118" s="104">
        <v>31900</v>
      </c>
      <c r="J118" s="105">
        <f t="shared" si="6"/>
        <v>0</v>
      </c>
      <c r="K118" s="78" t="str">
        <f t="shared" si="7"/>
        <v>00001049220070280129</v>
      </c>
      <c r="L118" s="57" t="str">
        <f>C118 &amp; D118 &amp;E118 &amp; F118 &amp; G118</f>
        <v>00001049220070280129</v>
      </c>
    </row>
    <row r="119" spans="1:12" ht="22.5" x14ac:dyDescent="0.2">
      <c r="A119" s="66" t="s">
        <v>125</v>
      </c>
      <c r="B119" s="67" t="s">
        <v>7</v>
      </c>
      <c r="C119" s="98" t="s">
        <v>70</v>
      </c>
      <c r="D119" s="109" t="s">
        <v>115</v>
      </c>
      <c r="E119" s="166" t="s">
        <v>138</v>
      </c>
      <c r="F119" s="167"/>
      <c r="G119" s="110" t="s">
        <v>7</v>
      </c>
      <c r="H119" s="99">
        <v>4500</v>
      </c>
      <c r="I119" s="100">
        <v>4500</v>
      </c>
      <c r="J119" s="101">
        <f t="shared" si="6"/>
        <v>0</v>
      </c>
      <c r="K119" s="78" t="str">
        <f t="shared" si="7"/>
        <v>00001049220070280200</v>
      </c>
      <c r="L119" s="69" t="s">
        <v>143</v>
      </c>
    </row>
    <row r="120" spans="1:12" ht="22.5" x14ac:dyDescent="0.2">
      <c r="A120" s="66" t="s">
        <v>128</v>
      </c>
      <c r="B120" s="67" t="s">
        <v>7</v>
      </c>
      <c r="C120" s="98" t="s">
        <v>70</v>
      </c>
      <c r="D120" s="109" t="s">
        <v>115</v>
      </c>
      <c r="E120" s="166" t="s">
        <v>138</v>
      </c>
      <c r="F120" s="167"/>
      <c r="G120" s="110" t="s">
        <v>126</v>
      </c>
      <c r="H120" s="99">
        <v>4500</v>
      </c>
      <c r="I120" s="100">
        <v>4500</v>
      </c>
      <c r="J120" s="101">
        <f t="shared" si="6"/>
        <v>0</v>
      </c>
      <c r="K120" s="78" t="str">
        <f t="shared" si="7"/>
        <v>00001049220070280240</v>
      </c>
      <c r="L120" s="69" t="s">
        <v>144</v>
      </c>
    </row>
    <row r="121" spans="1:12" s="58" customFormat="1" ht="22.5" x14ac:dyDescent="0.2">
      <c r="A121" s="56" t="s">
        <v>130</v>
      </c>
      <c r="B121" s="55" t="s">
        <v>7</v>
      </c>
      <c r="C121" s="102" t="s">
        <v>70</v>
      </c>
      <c r="D121" s="111" t="s">
        <v>115</v>
      </c>
      <c r="E121" s="202" t="s">
        <v>138</v>
      </c>
      <c r="F121" s="203"/>
      <c r="G121" s="112" t="s">
        <v>129</v>
      </c>
      <c r="H121" s="103">
        <v>4500</v>
      </c>
      <c r="I121" s="104">
        <v>4500</v>
      </c>
      <c r="J121" s="105">
        <f t="shared" si="6"/>
        <v>0</v>
      </c>
      <c r="K121" s="78" t="str">
        <f t="shared" si="7"/>
        <v>00001049220070280244</v>
      </c>
      <c r="L121" s="57" t="str">
        <f>C121 &amp; D121 &amp;E121 &amp; F121 &amp; G121</f>
        <v>00001049220070280244</v>
      </c>
    </row>
    <row r="122" spans="1:12" ht="56.25" x14ac:dyDescent="0.2">
      <c r="A122" s="66" t="s">
        <v>145</v>
      </c>
      <c r="B122" s="67" t="s">
        <v>7</v>
      </c>
      <c r="C122" s="98" t="s">
        <v>70</v>
      </c>
      <c r="D122" s="109" t="s">
        <v>115</v>
      </c>
      <c r="E122" s="166" t="s">
        <v>146</v>
      </c>
      <c r="F122" s="167"/>
      <c r="G122" s="110" t="s">
        <v>70</v>
      </c>
      <c r="H122" s="99">
        <v>500</v>
      </c>
      <c r="I122" s="100">
        <v>500</v>
      </c>
      <c r="J122" s="101">
        <f t="shared" si="6"/>
        <v>0</v>
      </c>
      <c r="K122" s="78" t="str">
        <f t="shared" si="7"/>
        <v>00001049220070650000</v>
      </c>
      <c r="L122" s="69" t="s">
        <v>147</v>
      </c>
    </row>
    <row r="123" spans="1:12" ht="22.5" x14ac:dyDescent="0.2">
      <c r="A123" s="66" t="s">
        <v>125</v>
      </c>
      <c r="B123" s="67" t="s">
        <v>7</v>
      </c>
      <c r="C123" s="98" t="s">
        <v>70</v>
      </c>
      <c r="D123" s="109" t="s">
        <v>115</v>
      </c>
      <c r="E123" s="166" t="s">
        <v>146</v>
      </c>
      <c r="F123" s="167"/>
      <c r="G123" s="110" t="s">
        <v>7</v>
      </c>
      <c r="H123" s="99">
        <v>500</v>
      </c>
      <c r="I123" s="100">
        <v>500</v>
      </c>
      <c r="J123" s="101">
        <f t="shared" si="6"/>
        <v>0</v>
      </c>
      <c r="K123" s="78" t="str">
        <f t="shared" si="7"/>
        <v>00001049220070650200</v>
      </c>
      <c r="L123" s="69" t="s">
        <v>148</v>
      </c>
    </row>
    <row r="124" spans="1:12" ht="22.5" x14ac:dyDescent="0.2">
      <c r="A124" s="66" t="s">
        <v>128</v>
      </c>
      <c r="B124" s="67" t="s">
        <v>7</v>
      </c>
      <c r="C124" s="98" t="s">
        <v>70</v>
      </c>
      <c r="D124" s="109" t="s">
        <v>115</v>
      </c>
      <c r="E124" s="166" t="s">
        <v>146</v>
      </c>
      <c r="F124" s="167"/>
      <c r="G124" s="110" t="s">
        <v>126</v>
      </c>
      <c r="H124" s="99">
        <v>500</v>
      </c>
      <c r="I124" s="100">
        <v>500</v>
      </c>
      <c r="J124" s="101">
        <f t="shared" si="6"/>
        <v>0</v>
      </c>
      <c r="K124" s="78" t="str">
        <f t="shared" si="7"/>
        <v>00001049220070650240</v>
      </c>
      <c r="L124" s="69" t="s">
        <v>149</v>
      </c>
    </row>
    <row r="125" spans="1:12" s="58" customFormat="1" ht="22.5" x14ac:dyDescent="0.2">
      <c r="A125" s="56" t="s">
        <v>130</v>
      </c>
      <c r="B125" s="55" t="s">
        <v>7</v>
      </c>
      <c r="C125" s="102" t="s">
        <v>70</v>
      </c>
      <c r="D125" s="111" t="s">
        <v>115</v>
      </c>
      <c r="E125" s="202" t="s">
        <v>146</v>
      </c>
      <c r="F125" s="203"/>
      <c r="G125" s="112" t="s">
        <v>129</v>
      </c>
      <c r="H125" s="103">
        <v>500</v>
      </c>
      <c r="I125" s="104">
        <v>500</v>
      </c>
      <c r="J125" s="105">
        <f t="shared" si="6"/>
        <v>0</v>
      </c>
      <c r="K125" s="78" t="str">
        <f t="shared" si="7"/>
        <v>00001049220070650244</v>
      </c>
      <c r="L125" s="57" t="str">
        <f>C125 &amp; D125 &amp;E125 &amp; F125 &amp; G125</f>
        <v>00001049220070650244</v>
      </c>
    </row>
    <row r="126" spans="1:12" ht="45" x14ac:dyDescent="0.2">
      <c r="A126" s="66" t="s">
        <v>150</v>
      </c>
      <c r="B126" s="67" t="s">
        <v>7</v>
      </c>
      <c r="C126" s="98" t="s">
        <v>70</v>
      </c>
      <c r="D126" s="109" t="s">
        <v>115</v>
      </c>
      <c r="E126" s="166" t="s">
        <v>151</v>
      </c>
      <c r="F126" s="167"/>
      <c r="G126" s="110" t="s">
        <v>70</v>
      </c>
      <c r="H126" s="99">
        <v>10200</v>
      </c>
      <c r="I126" s="100">
        <v>10200</v>
      </c>
      <c r="J126" s="101">
        <f t="shared" si="6"/>
        <v>0</v>
      </c>
      <c r="K126" s="78" t="str">
        <f t="shared" si="7"/>
        <v>00001049220071420000</v>
      </c>
      <c r="L126" s="69" t="s">
        <v>152</v>
      </c>
    </row>
    <row r="127" spans="1:12" ht="56.25" x14ac:dyDescent="0.2">
      <c r="A127" s="66" t="s">
        <v>105</v>
      </c>
      <c r="B127" s="67" t="s">
        <v>7</v>
      </c>
      <c r="C127" s="98" t="s">
        <v>70</v>
      </c>
      <c r="D127" s="109" t="s">
        <v>115</v>
      </c>
      <c r="E127" s="166" t="s">
        <v>151</v>
      </c>
      <c r="F127" s="167"/>
      <c r="G127" s="110" t="s">
        <v>103</v>
      </c>
      <c r="H127" s="99">
        <v>10200</v>
      </c>
      <c r="I127" s="100">
        <v>10200</v>
      </c>
      <c r="J127" s="101">
        <f t="shared" si="6"/>
        <v>0</v>
      </c>
      <c r="K127" s="78" t="str">
        <f t="shared" si="7"/>
        <v>00001049220071420100</v>
      </c>
      <c r="L127" s="69" t="s">
        <v>153</v>
      </c>
    </row>
    <row r="128" spans="1:12" ht="22.5" x14ac:dyDescent="0.2">
      <c r="A128" s="66" t="s">
        <v>108</v>
      </c>
      <c r="B128" s="67" t="s">
        <v>7</v>
      </c>
      <c r="C128" s="98" t="s">
        <v>70</v>
      </c>
      <c r="D128" s="109" t="s">
        <v>115</v>
      </c>
      <c r="E128" s="166" t="s">
        <v>151</v>
      </c>
      <c r="F128" s="167"/>
      <c r="G128" s="110" t="s">
        <v>106</v>
      </c>
      <c r="H128" s="99">
        <v>10200</v>
      </c>
      <c r="I128" s="100">
        <v>10200</v>
      </c>
      <c r="J128" s="101">
        <f t="shared" si="6"/>
        <v>0</v>
      </c>
      <c r="K128" s="78" t="str">
        <f t="shared" si="7"/>
        <v>00001049220071420120</v>
      </c>
      <c r="L128" s="69" t="s">
        <v>154</v>
      </c>
    </row>
    <row r="129" spans="1:12" s="58" customFormat="1" ht="22.5" x14ac:dyDescent="0.2">
      <c r="A129" s="56" t="s">
        <v>110</v>
      </c>
      <c r="B129" s="55" t="s">
        <v>7</v>
      </c>
      <c r="C129" s="102" t="s">
        <v>70</v>
      </c>
      <c r="D129" s="111" t="s">
        <v>115</v>
      </c>
      <c r="E129" s="202" t="s">
        <v>151</v>
      </c>
      <c r="F129" s="203"/>
      <c r="G129" s="112" t="s">
        <v>109</v>
      </c>
      <c r="H129" s="103">
        <v>7770</v>
      </c>
      <c r="I129" s="104">
        <v>7770</v>
      </c>
      <c r="J129" s="105">
        <f t="shared" si="6"/>
        <v>0</v>
      </c>
      <c r="K129" s="78" t="str">
        <f t="shared" si="7"/>
        <v>00001049220071420121</v>
      </c>
      <c r="L129" s="57" t="str">
        <f>C129 &amp; D129 &amp;E129 &amp; F129 &amp; G129</f>
        <v>00001049220071420121</v>
      </c>
    </row>
    <row r="130" spans="1:12" s="58" customFormat="1" ht="33.75" x14ac:dyDescent="0.2">
      <c r="A130" s="56" t="s">
        <v>114</v>
      </c>
      <c r="B130" s="55" t="s">
        <v>7</v>
      </c>
      <c r="C130" s="102" t="s">
        <v>70</v>
      </c>
      <c r="D130" s="111" t="s">
        <v>115</v>
      </c>
      <c r="E130" s="202" t="s">
        <v>151</v>
      </c>
      <c r="F130" s="203"/>
      <c r="G130" s="112" t="s">
        <v>113</v>
      </c>
      <c r="H130" s="103">
        <v>2430</v>
      </c>
      <c r="I130" s="104">
        <v>2430</v>
      </c>
      <c r="J130" s="105">
        <f t="shared" si="6"/>
        <v>0</v>
      </c>
      <c r="K130" s="78" t="str">
        <f t="shared" si="7"/>
        <v>00001049220071420129</v>
      </c>
      <c r="L130" s="57" t="str">
        <f>C130 &amp; D130 &amp;E130 &amp; F130 &amp; G130</f>
        <v>00001049220071420129</v>
      </c>
    </row>
    <row r="131" spans="1:12" x14ac:dyDescent="0.2">
      <c r="A131" s="66" t="s">
        <v>155</v>
      </c>
      <c r="B131" s="67" t="s">
        <v>7</v>
      </c>
      <c r="C131" s="98" t="s">
        <v>70</v>
      </c>
      <c r="D131" s="109" t="s">
        <v>157</v>
      </c>
      <c r="E131" s="166" t="s">
        <v>91</v>
      </c>
      <c r="F131" s="167"/>
      <c r="G131" s="110" t="s">
        <v>70</v>
      </c>
      <c r="H131" s="99">
        <v>1270268</v>
      </c>
      <c r="I131" s="100">
        <v>1270268</v>
      </c>
      <c r="J131" s="101">
        <f t="shared" si="6"/>
        <v>0</v>
      </c>
      <c r="K131" s="78" t="str">
        <f t="shared" si="7"/>
        <v>00001130000000000000</v>
      </c>
      <c r="L131" s="69" t="s">
        <v>156</v>
      </c>
    </row>
    <row r="132" spans="1:12" ht="45" x14ac:dyDescent="0.2">
      <c r="A132" s="66" t="s">
        <v>158</v>
      </c>
      <c r="B132" s="67" t="s">
        <v>7</v>
      </c>
      <c r="C132" s="98" t="s">
        <v>70</v>
      </c>
      <c r="D132" s="109" t="s">
        <v>157</v>
      </c>
      <c r="E132" s="166" t="s">
        <v>160</v>
      </c>
      <c r="F132" s="167"/>
      <c r="G132" s="110" t="s">
        <v>70</v>
      </c>
      <c r="H132" s="99">
        <v>917090</v>
      </c>
      <c r="I132" s="100">
        <v>917090</v>
      </c>
      <c r="J132" s="101">
        <f t="shared" si="6"/>
        <v>0</v>
      </c>
      <c r="K132" s="78" t="str">
        <f t="shared" si="7"/>
        <v>00001130100000000000</v>
      </c>
      <c r="L132" s="69" t="s">
        <v>159</v>
      </c>
    </row>
    <row r="133" spans="1:12" ht="22.5" x14ac:dyDescent="0.2">
      <c r="A133" s="66" t="s">
        <v>161</v>
      </c>
      <c r="B133" s="67" t="s">
        <v>7</v>
      </c>
      <c r="C133" s="98" t="s">
        <v>70</v>
      </c>
      <c r="D133" s="109" t="s">
        <v>157</v>
      </c>
      <c r="E133" s="166" t="s">
        <v>163</v>
      </c>
      <c r="F133" s="167"/>
      <c r="G133" s="110" t="s">
        <v>70</v>
      </c>
      <c r="H133" s="99">
        <v>917090</v>
      </c>
      <c r="I133" s="100">
        <v>917090</v>
      </c>
      <c r="J133" s="101">
        <f t="shared" si="6"/>
        <v>0</v>
      </c>
      <c r="K133" s="78" t="str">
        <f t="shared" si="7"/>
        <v>00001130100100000000</v>
      </c>
      <c r="L133" s="69" t="s">
        <v>162</v>
      </c>
    </row>
    <row r="134" spans="1:12" ht="33.75" x14ac:dyDescent="0.2">
      <c r="A134" s="66" t="s">
        <v>164</v>
      </c>
      <c r="B134" s="67" t="s">
        <v>7</v>
      </c>
      <c r="C134" s="98" t="s">
        <v>70</v>
      </c>
      <c r="D134" s="109" t="s">
        <v>157</v>
      </c>
      <c r="E134" s="166" t="s">
        <v>166</v>
      </c>
      <c r="F134" s="167"/>
      <c r="G134" s="110" t="s">
        <v>70</v>
      </c>
      <c r="H134" s="99">
        <v>917090</v>
      </c>
      <c r="I134" s="100">
        <v>917090</v>
      </c>
      <c r="J134" s="101">
        <f t="shared" si="6"/>
        <v>0</v>
      </c>
      <c r="K134" s="78" t="str">
        <f t="shared" si="7"/>
        <v>00001130100123020000</v>
      </c>
      <c r="L134" s="69" t="s">
        <v>165</v>
      </c>
    </row>
    <row r="135" spans="1:12" ht="22.5" x14ac:dyDescent="0.2">
      <c r="A135" s="66" t="s">
        <v>125</v>
      </c>
      <c r="B135" s="67" t="s">
        <v>7</v>
      </c>
      <c r="C135" s="98" t="s">
        <v>70</v>
      </c>
      <c r="D135" s="109" t="s">
        <v>157</v>
      </c>
      <c r="E135" s="166" t="s">
        <v>166</v>
      </c>
      <c r="F135" s="167"/>
      <c r="G135" s="110" t="s">
        <v>7</v>
      </c>
      <c r="H135" s="99">
        <v>836445.3</v>
      </c>
      <c r="I135" s="100">
        <v>836445.3</v>
      </c>
      <c r="J135" s="101">
        <f t="shared" si="6"/>
        <v>0</v>
      </c>
      <c r="K135" s="78" t="str">
        <f t="shared" si="7"/>
        <v>00001130100123020200</v>
      </c>
      <c r="L135" s="69" t="s">
        <v>167</v>
      </c>
    </row>
    <row r="136" spans="1:12" ht="22.5" x14ac:dyDescent="0.2">
      <c r="A136" s="66" t="s">
        <v>128</v>
      </c>
      <c r="B136" s="67" t="s">
        <v>7</v>
      </c>
      <c r="C136" s="98" t="s">
        <v>70</v>
      </c>
      <c r="D136" s="109" t="s">
        <v>157</v>
      </c>
      <c r="E136" s="166" t="s">
        <v>166</v>
      </c>
      <c r="F136" s="167"/>
      <c r="G136" s="110" t="s">
        <v>126</v>
      </c>
      <c r="H136" s="99">
        <v>836445.3</v>
      </c>
      <c r="I136" s="100">
        <v>836445.3</v>
      </c>
      <c r="J136" s="101">
        <f t="shared" si="6"/>
        <v>0</v>
      </c>
      <c r="K136" s="78" t="str">
        <f t="shared" si="7"/>
        <v>00001130100123020240</v>
      </c>
      <c r="L136" s="69" t="s">
        <v>168</v>
      </c>
    </row>
    <row r="137" spans="1:12" s="58" customFormat="1" ht="22.5" x14ac:dyDescent="0.2">
      <c r="A137" s="56" t="s">
        <v>130</v>
      </c>
      <c r="B137" s="55" t="s">
        <v>7</v>
      </c>
      <c r="C137" s="102" t="s">
        <v>70</v>
      </c>
      <c r="D137" s="111" t="s">
        <v>157</v>
      </c>
      <c r="E137" s="202" t="s">
        <v>166</v>
      </c>
      <c r="F137" s="203"/>
      <c r="G137" s="112" t="s">
        <v>129</v>
      </c>
      <c r="H137" s="103">
        <v>836445.3</v>
      </c>
      <c r="I137" s="104">
        <v>836445.3</v>
      </c>
      <c r="J137" s="105">
        <f t="shared" si="6"/>
        <v>0</v>
      </c>
      <c r="K137" s="78" t="str">
        <f t="shared" si="7"/>
        <v>00001130100123020244</v>
      </c>
      <c r="L137" s="57" t="str">
        <f>C137 &amp; D137 &amp;E137 &amp; F137 &amp; G137</f>
        <v>00001130100123020244</v>
      </c>
    </row>
    <row r="138" spans="1:12" x14ac:dyDescent="0.2">
      <c r="A138" s="66" t="s">
        <v>169</v>
      </c>
      <c r="B138" s="67" t="s">
        <v>7</v>
      </c>
      <c r="C138" s="98" t="s">
        <v>70</v>
      </c>
      <c r="D138" s="109" t="s">
        <v>157</v>
      </c>
      <c r="E138" s="166" t="s">
        <v>166</v>
      </c>
      <c r="F138" s="167"/>
      <c r="G138" s="110" t="s">
        <v>171</v>
      </c>
      <c r="H138" s="99">
        <v>80644.7</v>
      </c>
      <c r="I138" s="100">
        <v>80644.7</v>
      </c>
      <c r="J138" s="101">
        <f t="shared" si="6"/>
        <v>0</v>
      </c>
      <c r="K138" s="78" t="str">
        <f t="shared" si="7"/>
        <v>00001130100123020800</v>
      </c>
      <c r="L138" s="69" t="s">
        <v>170</v>
      </c>
    </row>
    <row r="139" spans="1:12" x14ac:dyDescent="0.2">
      <c r="A139" s="66" t="s">
        <v>172</v>
      </c>
      <c r="B139" s="67" t="s">
        <v>7</v>
      </c>
      <c r="C139" s="98" t="s">
        <v>70</v>
      </c>
      <c r="D139" s="109" t="s">
        <v>157</v>
      </c>
      <c r="E139" s="166" t="s">
        <v>166</v>
      </c>
      <c r="F139" s="167"/>
      <c r="G139" s="110" t="s">
        <v>174</v>
      </c>
      <c r="H139" s="99">
        <v>80644.7</v>
      </c>
      <c r="I139" s="100">
        <v>80644.7</v>
      </c>
      <c r="J139" s="101">
        <f t="shared" si="6"/>
        <v>0</v>
      </c>
      <c r="K139" s="78" t="str">
        <f t="shared" si="7"/>
        <v>00001130100123020850</v>
      </c>
      <c r="L139" s="69" t="s">
        <v>173</v>
      </c>
    </row>
    <row r="140" spans="1:12" s="58" customFormat="1" ht="22.5" x14ac:dyDescent="0.2">
      <c r="A140" s="56" t="s">
        <v>175</v>
      </c>
      <c r="B140" s="55" t="s">
        <v>7</v>
      </c>
      <c r="C140" s="102" t="s">
        <v>70</v>
      </c>
      <c r="D140" s="111" t="s">
        <v>157</v>
      </c>
      <c r="E140" s="202" t="s">
        <v>166</v>
      </c>
      <c r="F140" s="203"/>
      <c r="G140" s="112" t="s">
        <v>176</v>
      </c>
      <c r="H140" s="103">
        <v>29353</v>
      </c>
      <c r="I140" s="104">
        <v>29353</v>
      </c>
      <c r="J140" s="105">
        <f t="shared" si="6"/>
        <v>0</v>
      </c>
      <c r="K140" s="78" t="str">
        <f t="shared" si="7"/>
        <v>00001130100123020851</v>
      </c>
      <c r="L140" s="57" t="str">
        <f>C140 &amp; D140 &amp;E140 &amp; F140 &amp; G140</f>
        <v>00001130100123020851</v>
      </c>
    </row>
    <row r="141" spans="1:12" s="58" customFormat="1" x14ac:dyDescent="0.2">
      <c r="A141" s="56" t="s">
        <v>177</v>
      </c>
      <c r="B141" s="55" t="s">
        <v>7</v>
      </c>
      <c r="C141" s="102" t="s">
        <v>70</v>
      </c>
      <c r="D141" s="111" t="s">
        <v>157</v>
      </c>
      <c r="E141" s="202" t="s">
        <v>166</v>
      </c>
      <c r="F141" s="203"/>
      <c r="G141" s="112" t="s">
        <v>178</v>
      </c>
      <c r="H141" s="103">
        <v>19363.7</v>
      </c>
      <c r="I141" s="104">
        <v>19363.7</v>
      </c>
      <c r="J141" s="105">
        <f t="shared" si="6"/>
        <v>0</v>
      </c>
      <c r="K141" s="78" t="str">
        <f t="shared" si="7"/>
        <v>00001130100123020852</v>
      </c>
      <c r="L141" s="57" t="str">
        <f>C141 &amp; D141 &amp;E141 &amp; F141 &amp; G141</f>
        <v>00001130100123020852</v>
      </c>
    </row>
    <row r="142" spans="1:12" s="58" customFormat="1" x14ac:dyDescent="0.2">
      <c r="A142" s="56" t="s">
        <v>179</v>
      </c>
      <c r="B142" s="55" t="s">
        <v>7</v>
      </c>
      <c r="C142" s="102" t="s">
        <v>70</v>
      </c>
      <c r="D142" s="111" t="s">
        <v>157</v>
      </c>
      <c r="E142" s="202" t="s">
        <v>166</v>
      </c>
      <c r="F142" s="203"/>
      <c r="G142" s="112" t="s">
        <v>180</v>
      </c>
      <c r="H142" s="103">
        <v>31928</v>
      </c>
      <c r="I142" s="104">
        <v>31928</v>
      </c>
      <c r="J142" s="105">
        <f t="shared" si="6"/>
        <v>0</v>
      </c>
      <c r="K142" s="78" t="str">
        <f t="shared" si="7"/>
        <v>00001130100123020853</v>
      </c>
      <c r="L142" s="57" t="str">
        <f>C142 &amp; D142 &amp;E142 &amp; F142 &amp; G142</f>
        <v>00001130100123020853</v>
      </c>
    </row>
    <row r="143" spans="1:12" ht="45" x14ac:dyDescent="0.2">
      <c r="A143" s="66" t="s">
        <v>181</v>
      </c>
      <c r="B143" s="67" t="s">
        <v>7</v>
      </c>
      <c r="C143" s="98" t="s">
        <v>70</v>
      </c>
      <c r="D143" s="109" t="s">
        <v>157</v>
      </c>
      <c r="E143" s="166" t="s">
        <v>183</v>
      </c>
      <c r="F143" s="167"/>
      <c r="G143" s="110" t="s">
        <v>70</v>
      </c>
      <c r="H143" s="99">
        <v>2478</v>
      </c>
      <c r="I143" s="100">
        <v>2478</v>
      </c>
      <c r="J143" s="101">
        <f t="shared" si="6"/>
        <v>0</v>
      </c>
      <c r="K143" s="78" t="str">
        <f t="shared" si="7"/>
        <v>00001130200000000000</v>
      </c>
      <c r="L143" s="69" t="s">
        <v>182</v>
      </c>
    </row>
    <row r="144" spans="1:12" ht="45" x14ac:dyDescent="0.2">
      <c r="A144" s="66" t="s">
        <v>184</v>
      </c>
      <c r="B144" s="67" t="s">
        <v>7</v>
      </c>
      <c r="C144" s="98" t="s">
        <v>70</v>
      </c>
      <c r="D144" s="109" t="s">
        <v>157</v>
      </c>
      <c r="E144" s="166" t="s">
        <v>186</v>
      </c>
      <c r="F144" s="167"/>
      <c r="G144" s="110" t="s">
        <v>70</v>
      </c>
      <c r="H144" s="99">
        <v>2478</v>
      </c>
      <c r="I144" s="100">
        <v>2478</v>
      </c>
      <c r="J144" s="101">
        <f t="shared" si="6"/>
        <v>0</v>
      </c>
      <c r="K144" s="78" t="str">
        <f t="shared" si="7"/>
        <v>00001130200100000000</v>
      </c>
      <c r="L144" s="69" t="s">
        <v>185</v>
      </c>
    </row>
    <row r="145" spans="1:12" ht="22.5" x14ac:dyDescent="0.2">
      <c r="A145" s="66" t="s">
        <v>187</v>
      </c>
      <c r="B145" s="67" t="s">
        <v>7</v>
      </c>
      <c r="C145" s="98" t="s">
        <v>70</v>
      </c>
      <c r="D145" s="109" t="s">
        <v>157</v>
      </c>
      <c r="E145" s="166" t="s">
        <v>189</v>
      </c>
      <c r="F145" s="167"/>
      <c r="G145" s="110" t="s">
        <v>70</v>
      </c>
      <c r="H145" s="99">
        <v>2478</v>
      </c>
      <c r="I145" s="100">
        <v>2478</v>
      </c>
      <c r="J145" s="101">
        <f t="shared" si="6"/>
        <v>0</v>
      </c>
      <c r="K145" s="78" t="str">
        <f t="shared" si="7"/>
        <v>00001130200123010000</v>
      </c>
      <c r="L145" s="69" t="s">
        <v>188</v>
      </c>
    </row>
    <row r="146" spans="1:12" ht="22.5" x14ac:dyDescent="0.2">
      <c r="A146" s="66" t="s">
        <v>125</v>
      </c>
      <c r="B146" s="67" t="s">
        <v>7</v>
      </c>
      <c r="C146" s="98" t="s">
        <v>70</v>
      </c>
      <c r="D146" s="109" t="s">
        <v>157</v>
      </c>
      <c r="E146" s="166" t="s">
        <v>189</v>
      </c>
      <c r="F146" s="167"/>
      <c r="G146" s="110" t="s">
        <v>7</v>
      </c>
      <c r="H146" s="99">
        <v>2478</v>
      </c>
      <c r="I146" s="100">
        <v>2478</v>
      </c>
      <c r="J146" s="101">
        <f t="shared" si="6"/>
        <v>0</v>
      </c>
      <c r="K146" s="78" t="str">
        <f t="shared" si="7"/>
        <v>00001130200123010200</v>
      </c>
      <c r="L146" s="69" t="s">
        <v>190</v>
      </c>
    </row>
    <row r="147" spans="1:12" ht="22.5" x14ac:dyDescent="0.2">
      <c r="A147" s="66" t="s">
        <v>128</v>
      </c>
      <c r="B147" s="67" t="s">
        <v>7</v>
      </c>
      <c r="C147" s="98" t="s">
        <v>70</v>
      </c>
      <c r="D147" s="109" t="s">
        <v>157</v>
      </c>
      <c r="E147" s="166" t="s">
        <v>189</v>
      </c>
      <c r="F147" s="167"/>
      <c r="G147" s="110" t="s">
        <v>126</v>
      </c>
      <c r="H147" s="99">
        <v>2478</v>
      </c>
      <c r="I147" s="100">
        <v>2478</v>
      </c>
      <c r="J147" s="101">
        <f t="shared" si="6"/>
        <v>0</v>
      </c>
      <c r="K147" s="78" t="str">
        <f t="shared" si="7"/>
        <v>00001130200123010240</v>
      </c>
      <c r="L147" s="69" t="s">
        <v>191</v>
      </c>
    </row>
    <row r="148" spans="1:12" s="58" customFormat="1" ht="22.5" x14ac:dyDescent="0.2">
      <c r="A148" s="56" t="s">
        <v>130</v>
      </c>
      <c r="B148" s="55" t="s">
        <v>7</v>
      </c>
      <c r="C148" s="102" t="s">
        <v>70</v>
      </c>
      <c r="D148" s="111" t="s">
        <v>157</v>
      </c>
      <c r="E148" s="202" t="s">
        <v>189</v>
      </c>
      <c r="F148" s="203"/>
      <c r="G148" s="112" t="s">
        <v>129</v>
      </c>
      <c r="H148" s="103">
        <v>2478</v>
      </c>
      <c r="I148" s="104">
        <v>2478</v>
      </c>
      <c r="J148" s="105">
        <f t="shared" si="6"/>
        <v>0</v>
      </c>
      <c r="K148" s="78" t="str">
        <f t="shared" si="7"/>
        <v>00001130200123010244</v>
      </c>
      <c r="L148" s="57" t="str">
        <f>C148 &amp; D148 &amp;E148 &amp; F148 &amp; G148</f>
        <v>00001130200123010244</v>
      </c>
    </row>
    <row r="149" spans="1:12" ht="33.75" x14ac:dyDescent="0.2">
      <c r="A149" s="66" t="s">
        <v>192</v>
      </c>
      <c r="B149" s="67" t="s">
        <v>7</v>
      </c>
      <c r="C149" s="98" t="s">
        <v>70</v>
      </c>
      <c r="D149" s="109" t="s">
        <v>157</v>
      </c>
      <c r="E149" s="166" t="s">
        <v>194</v>
      </c>
      <c r="F149" s="167"/>
      <c r="G149" s="110" t="s">
        <v>70</v>
      </c>
      <c r="H149" s="99">
        <v>350700</v>
      </c>
      <c r="I149" s="100">
        <v>350700</v>
      </c>
      <c r="J149" s="101">
        <f t="shared" ref="J149:J180" si="8">H149-I149</f>
        <v>0</v>
      </c>
      <c r="K149" s="78" t="str">
        <f t="shared" ref="K149:K180" si="9">C149 &amp; D149 &amp;E149 &amp; F149 &amp; G149</f>
        <v>00001130300000000000</v>
      </c>
      <c r="L149" s="69" t="s">
        <v>193</v>
      </c>
    </row>
    <row r="150" spans="1:12" ht="56.25" x14ac:dyDescent="0.2">
      <c r="A150" s="66" t="s">
        <v>195</v>
      </c>
      <c r="B150" s="67" t="s">
        <v>7</v>
      </c>
      <c r="C150" s="98" t="s">
        <v>70</v>
      </c>
      <c r="D150" s="109" t="s">
        <v>157</v>
      </c>
      <c r="E150" s="166" t="s">
        <v>197</v>
      </c>
      <c r="F150" s="167"/>
      <c r="G150" s="110" t="s">
        <v>70</v>
      </c>
      <c r="H150" s="99">
        <v>350700</v>
      </c>
      <c r="I150" s="100">
        <v>350700</v>
      </c>
      <c r="J150" s="101">
        <f t="shared" si="8"/>
        <v>0</v>
      </c>
      <c r="K150" s="78" t="str">
        <f t="shared" si="9"/>
        <v>00001130330000000000</v>
      </c>
      <c r="L150" s="69" t="s">
        <v>196</v>
      </c>
    </row>
    <row r="151" spans="1:12" ht="33.75" x14ac:dyDescent="0.2">
      <c r="A151" s="66" t="s">
        <v>198</v>
      </c>
      <c r="B151" s="67" t="s">
        <v>7</v>
      </c>
      <c r="C151" s="98" t="s">
        <v>70</v>
      </c>
      <c r="D151" s="109" t="s">
        <v>157</v>
      </c>
      <c r="E151" s="166" t="s">
        <v>200</v>
      </c>
      <c r="F151" s="167"/>
      <c r="G151" s="110" t="s">
        <v>70</v>
      </c>
      <c r="H151" s="99">
        <v>350700</v>
      </c>
      <c r="I151" s="100">
        <v>350700</v>
      </c>
      <c r="J151" s="101">
        <f t="shared" si="8"/>
        <v>0</v>
      </c>
      <c r="K151" s="78" t="str">
        <f t="shared" si="9"/>
        <v>00001130330200000000</v>
      </c>
      <c r="L151" s="69" t="s">
        <v>199</v>
      </c>
    </row>
    <row r="152" spans="1:12" ht="33.75" x14ac:dyDescent="0.2">
      <c r="A152" s="66" t="s">
        <v>203</v>
      </c>
      <c r="B152" s="67" t="s">
        <v>7</v>
      </c>
      <c r="C152" s="98" t="s">
        <v>70</v>
      </c>
      <c r="D152" s="109" t="s">
        <v>157</v>
      </c>
      <c r="E152" s="166" t="s">
        <v>201</v>
      </c>
      <c r="F152" s="167"/>
      <c r="G152" s="110" t="s">
        <v>70</v>
      </c>
      <c r="H152" s="99">
        <v>350700</v>
      </c>
      <c r="I152" s="100">
        <v>350700</v>
      </c>
      <c r="J152" s="101">
        <f t="shared" si="8"/>
        <v>0</v>
      </c>
      <c r="K152" s="78" t="str">
        <f t="shared" si="9"/>
        <v>00001130330262010000</v>
      </c>
      <c r="L152" s="69" t="s">
        <v>202</v>
      </c>
    </row>
    <row r="153" spans="1:12" x14ac:dyDescent="0.2">
      <c r="A153" s="66" t="s">
        <v>205</v>
      </c>
      <c r="B153" s="67" t="s">
        <v>7</v>
      </c>
      <c r="C153" s="98" t="s">
        <v>70</v>
      </c>
      <c r="D153" s="109" t="s">
        <v>157</v>
      </c>
      <c r="E153" s="166" t="s">
        <v>201</v>
      </c>
      <c r="F153" s="167"/>
      <c r="G153" s="110" t="s">
        <v>8</v>
      </c>
      <c r="H153" s="99">
        <v>350700</v>
      </c>
      <c r="I153" s="100">
        <v>350700</v>
      </c>
      <c r="J153" s="101">
        <f t="shared" si="8"/>
        <v>0</v>
      </c>
      <c r="K153" s="78" t="str">
        <f t="shared" si="9"/>
        <v>00001130330262010500</v>
      </c>
      <c r="L153" s="69" t="s">
        <v>204</v>
      </c>
    </row>
    <row r="154" spans="1:12" s="58" customFormat="1" x14ac:dyDescent="0.2">
      <c r="A154" s="56" t="s">
        <v>206</v>
      </c>
      <c r="B154" s="55" t="s">
        <v>7</v>
      </c>
      <c r="C154" s="102" t="s">
        <v>70</v>
      </c>
      <c r="D154" s="111" t="s">
        <v>157</v>
      </c>
      <c r="E154" s="202" t="s">
        <v>201</v>
      </c>
      <c r="F154" s="203"/>
      <c r="G154" s="112" t="s">
        <v>207</v>
      </c>
      <c r="H154" s="103">
        <v>350700</v>
      </c>
      <c r="I154" s="104">
        <v>350700</v>
      </c>
      <c r="J154" s="105">
        <f t="shared" si="8"/>
        <v>0</v>
      </c>
      <c r="K154" s="78" t="str">
        <f t="shared" si="9"/>
        <v>00001130330262010540</v>
      </c>
      <c r="L154" s="57" t="str">
        <f>C154 &amp; D154 &amp;E154 &amp; F154 &amp; G154</f>
        <v>00001130330262010540</v>
      </c>
    </row>
    <row r="155" spans="1:12" x14ac:dyDescent="0.2">
      <c r="A155" s="66" t="s">
        <v>208</v>
      </c>
      <c r="B155" s="67" t="s">
        <v>7</v>
      </c>
      <c r="C155" s="98" t="s">
        <v>70</v>
      </c>
      <c r="D155" s="109" t="s">
        <v>210</v>
      </c>
      <c r="E155" s="166" t="s">
        <v>91</v>
      </c>
      <c r="F155" s="167"/>
      <c r="G155" s="110" t="s">
        <v>70</v>
      </c>
      <c r="H155" s="99">
        <v>178700</v>
      </c>
      <c r="I155" s="100">
        <v>178700</v>
      </c>
      <c r="J155" s="101">
        <f t="shared" si="8"/>
        <v>0</v>
      </c>
      <c r="K155" s="78" t="str">
        <f t="shared" si="9"/>
        <v>00002000000000000000</v>
      </c>
      <c r="L155" s="69" t="s">
        <v>209</v>
      </c>
    </row>
    <row r="156" spans="1:12" x14ac:dyDescent="0.2">
      <c r="A156" s="66" t="s">
        <v>211</v>
      </c>
      <c r="B156" s="67" t="s">
        <v>7</v>
      </c>
      <c r="C156" s="98" t="s">
        <v>70</v>
      </c>
      <c r="D156" s="109" t="s">
        <v>213</v>
      </c>
      <c r="E156" s="166" t="s">
        <v>91</v>
      </c>
      <c r="F156" s="167"/>
      <c r="G156" s="110" t="s">
        <v>70</v>
      </c>
      <c r="H156" s="99">
        <v>178700</v>
      </c>
      <c r="I156" s="100">
        <v>178700</v>
      </c>
      <c r="J156" s="101">
        <f t="shared" si="8"/>
        <v>0</v>
      </c>
      <c r="K156" s="78" t="str">
        <f t="shared" si="9"/>
        <v>00002030000000000000</v>
      </c>
      <c r="L156" s="69" t="s">
        <v>212</v>
      </c>
    </row>
    <row r="157" spans="1:12" ht="22.5" x14ac:dyDescent="0.2">
      <c r="A157" s="66" t="s">
        <v>216</v>
      </c>
      <c r="B157" s="67" t="s">
        <v>7</v>
      </c>
      <c r="C157" s="98" t="s">
        <v>70</v>
      </c>
      <c r="D157" s="109" t="s">
        <v>213</v>
      </c>
      <c r="E157" s="166" t="s">
        <v>214</v>
      </c>
      <c r="F157" s="167"/>
      <c r="G157" s="110" t="s">
        <v>70</v>
      </c>
      <c r="H157" s="99">
        <v>178700</v>
      </c>
      <c r="I157" s="100">
        <v>178700</v>
      </c>
      <c r="J157" s="101">
        <f t="shared" si="8"/>
        <v>0</v>
      </c>
      <c r="K157" s="78" t="str">
        <f t="shared" si="9"/>
        <v>00002039300000000000</v>
      </c>
      <c r="L157" s="69" t="s">
        <v>215</v>
      </c>
    </row>
    <row r="158" spans="1:12" ht="22.5" x14ac:dyDescent="0.2">
      <c r="A158" s="66" t="s">
        <v>219</v>
      </c>
      <c r="B158" s="67" t="s">
        <v>7</v>
      </c>
      <c r="C158" s="98" t="s">
        <v>70</v>
      </c>
      <c r="D158" s="109" t="s">
        <v>213</v>
      </c>
      <c r="E158" s="166" t="s">
        <v>217</v>
      </c>
      <c r="F158" s="167"/>
      <c r="G158" s="110" t="s">
        <v>70</v>
      </c>
      <c r="H158" s="99">
        <v>178700</v>
      </c>
      <c r="I158" s="100">
        <v>178700</v>
      </c>
      <c r="J158" s="101">
        <f t="shared" si="8"/>
        <v>0</v>
      </c>
      <c r="K158" s="78" t="str">
        <f t="shared" si="9"/>
        <v>00002039320051180000</v>
      </c>
      <c r="L158" s="69" t="s">
        <v>218</v>
      </c>
    </row>
    <row r="159" spans="1:12" ht="56.25" x14ac:dyDescent="0.2">
      <c r="A159" s="66" t="s">
        <v>105</v>
      </c>
      <c r="B159" s="67" t="s">
        <v>7</v>
      </c>
      <c r="C159" s="98" t="s">
        <v>70</v>
      </c>
      <c r="D159" s="109" t="s">
        <v>213</v>
      </c>
      <c r="E159" s="166" t="s">
        <v>217</v>
      </c>
      <c r="F159" s="167"/>
      <c r="G159" s="110" t="s">
        <v>103</v>
      </c>
      <c r="H159" s="99">
        <v>167828.67</v>
      </c>
      <c r="I159" s="100">
        <v>167828.67</v>
      </c>
      <c r="J159" s="101">
        <f t="shared" si="8"/>
        <v>0</v>
      </c>
      <c r="K159" s="78" t="str">
        <f t="shared" si="9"/>
        <v>00002039320051180100</v>
      </c>
      <c r="L159" s="69" t="s">
        <v>220</v>
      </c>
    </row>
    <row r="160" spans="1:12" ht="22.5" x14ac:dyDescent="0.2">
      <c r="A160" s="66" t="s">
        <v>108</v>
      </c>
      <c r="B160" s="67" t="s">
        <v>7</v>
      </c>
      <c r="C160" s="98" t="s">
        <v>70</v>
      </c>
      <c r="D160" s="109" t="s">
        <v>213</v>
      </c>
      <c r="E160" s="166" t="s">
        <v>217</v>
      </c>
      <c r="F160" s="167"/>
      <c r="G160" s="110" t="s">
        <v>106</v>
      </c>
      <c r="H160" s="99">
        <v>167828.67</v>
      </c>
      <c r="I160" s="100">
        <v>167828.67</v>
      </c>
      <c r="J160" s="101">
        <f t="shared" si="8"/>
        <v>0</v>
      </c>
      <c r="K160" s="78" t="str">
        <f t="shared" si="9"/>
        <v>00002039320051180120</v>
      </c>
      <c r="L160" s="69" t="s">
        <v>221</v>
      </c>
    </row>
    <row r="161" spans="1:12" s="58" customFormat="1" ht="22.5" x14ac:dyDescent="0.2">
      <c r="A161" s="56" t="s">
        <v>110</v>
      </c>
      <c r="B161" s="55" t="s">
        <v>7</v>
      </c>
      <c r="C161" s="102" t="s">
        <v>70</v>
      </c>
      <c r="D161" s="111" t="s">
        <v>213</v>
      </c>
      <c r="E161" s="202" t="s">
        <v>217</v>
      </c>
      <c r="F161" s="203"/>
      <c r="G161" s="112" t="s">
        <v>109</v>
      </c>
      <c r="H161" s="103">
        <v>129279.69</v>
      </c>
      <c r="I161" s="104">
        <v>129279.69</v>
      </c>
      <c r="J161" s="105">
        <f t="shared" si="8"/>
        <v>0</v>
      </c>
      <c r="K161" s="78" t="str">
        <f t="shared" si="9"/>
        <v>00002039320051180121</v>
      </c>
      <c r="L161" s="57" t="str">
        <f>C161 &amp; D161 &amp;E161 &amp; F161 &amp; G161</f>
        <v>00002039320051180121</v>
      </c>
    </row>
    <row r="162" spans="1:12" s="58" customFormat="1" ht="33.75" x14ac:dyDescent="0.2">
      <c r="A162" s="56" t="s">
        <v>114</v>
      </c>
      <c r="B162" s="55" t="s">
        <v>7</v>
      </c>
      <c r="C162" s="102" t="s">
        <v>70</v>
      </c>
      <c r="D162" s="111" t="s">
        <v>213</v>
      </c>
      <c r="E162" s="202" t="s">
        <v>217</v>
      </c>
      <c r="F162" s="203"/>
      <c r="G162" s="112" t="s">
        <v>113</v>
      </c>
      <c r="H162" s="103">
        <v>38548.980000000003</v>
      </c>
      <c r="I162" s="104">
        <v>38548.980000000003</v>
      </c>
      <c r="J162" s="105">
        <f t="shared" si="8"/>
        <v>0</v>
      </c>
      <c r="K162" s="78" t="str">
        <f t="shared" si="9"/>
        <v>00002039320051180129</v>
      </c>
      <c r="L162" s="57" t="str">
        <f>C162 &amp; D162 &amp;E162 &amp; F162 &amp; G162</f>
        <v>00002039320051180129</v>
      </c>
    </row>
    <row r="163" spans="1:12" ht="22.5" x14ac:dyDescent="0.2">
      <c r="A163" s="66" t="s">
        <v>125</v>
      </c>
      <c r="B163" s="67" t="s">
        <v>7</v>
      </c>
      <c r="C163" s="98" t="s">
        <v>70</v>
      </c>
      <c r="D163" s="109" t="s">
        <v>213</v>
      </c>
      <c r="E163" s="166" t="s">
        <v>217</v>
      </c>
      <c r="F163" s="167"/>
      <c r="G163" s="110" t="s">
        <v>7</v>
      </c>
      <c r="H163" s="99">
        <v>10871.33</v>
      </c>
      <c r="I163" s="100">
        <v>10871.33</v>
      </c>
      <c r="J163" s="101">
        <f t="shared" si="8"/>
        <v>0</v>
      </c>
      <c r="K163" s="78" t="str">
        <f t="shared" si="9"/>
        <v>00002039320051180200</v>
      </c>
      <c r="L163" s="69" t="s">
        <v>222</v>
      </c>
    </row>
    <row r="164" spans="1:12" ht="22.5" x14ac:dyDescent="0.2">
      <c r="A164" s="66" t="s">
        <v>128</v>
      </c>
      <c r="B164" s="67" t="s">
        <v>7</v>
      </c>
      <c r="C164" s="98" t="s">
        <v>70</v>
      </c>
      <c r="D164" s="109" t="s">
        <v>213</v>
      </c>
      <c r="E164" s="166" t="s">
        <v>217</v>
      </c>
      <c r="F164" s="167"/>
      <c r="G164" s="110" t="s">
        <v>126</v>
      </c>
      <c r="H164" s="99">
        <v>10871.33</v>
      </c>
      <c r="I164" s="100">
        <v>10871.33</v>
      </c>
      <c r="J164" s="101">
        <f t="shared" si="8"/>
        <v>0</v>
      </c>
      <c r="K164" s="78" t="str">
        <f t="shared" si="9"/>
        <v>00002039320051180240</v>
      </c>
      <c r="L164" s="69" t="s">
        <v>223</v>
      </c>
    </row>
    <row r="165" spans="1:12" s="58" customFormat="1" ht="22.5" x14ac:dyDescent="0.2">
      <c r="A165" s="56" t="s">
        <v>130</v>
      </c>
      <c r="B165" s="55" t="s">
        <v>7</v>
      </c>
      <c r="C165" s="102" t="s">
        <v>70</v>
      </c>
      <c r="D165" s="111" t="s">
        <v>213</v>
      </c>
      <c r="E165" s="202" t="s">
        <v>217</v>
      </c>
      <c r="F165" s="203"/>
      <c r="G165" s="112" t="s">
        <v>129</v>
      </c>
      <c r="H165" s="103">
        <v>10871.33</v>
      </c>
      <c r="I165" s="104">
        <v>10871.33</v>
      </c>
      <c r="J165" s="105">
        <f t="shared" si="8"/>
        <v>0</v>
      </c>
      <c r="K165" s="78" t="str">
        <f t="shared" si="9"/>
        <v>00002039320051180244</v>
      </c>
      <c r="L165" s="57" t="str">
        <f>C165 &amp; D165 &amp;E165 &amp; F165 &amp; G165</f>
        <v>00002039320051180244</v>
      </c>
    </row>
    <row r="166" spans="1:12" ht="22.5" x14ac:dyDescent="0.2">
      <c r="A166" s="66" t="s">
        <v>226</v>
      </c>
      <c r="B166" s="67" t="s">
        <v>7</v>
      </c>
      <c r="C166" s="98" t="s">
        <v>70</v>
      </c>
      <c r="D166" s="109" t="s">
        <v>225</v>
      </c>
      <c r="E166" s="166" t="s">
        <v>91</v>
      </c>
      <c r="F166" s="167"/>
      <c r="G166" s="110" t="s">
        <v>70</v>
      </c>
      <c r="H166" s="99">
        <v>89514.76</v>
      </c>
      <c r="I166" s="100">
        <v>89514.76</v>
      </c>
      <c r="J166" s="101">
        <f t="shared" si="8"/>
        <v>0</v>
      </c>
      <c r="K166" s="78" t="str">
        <f t="shared" si="9"/>
        <v>00003000000000000000</v>
      </c>
      <c r="L166" s="69" t="s">
        <v>224</v>
      </c>
    </row>
    <row r="167" spans="1:12" x14ac:dyDescent="0.2">
      <c r="A167" s="66" t="s">
        <v>227</v>
      </c>
      <c r="B167" s="67" t="s">
        <v>7</v>
      </c>
      <c r="C167" s="98" t="s">
        <v>70</v>
      </c>
      <c r="D167" s="109" t="s">
        <v>229</v>
      </c>
      <c r="E167" s="166" t="s">
        <v>91</v>
      </c>
      <c r="F167" s="167"/>
      <c r="G167" s="110" t="s">
        <v>70</v>
      </c>
      <c r="H167" s="99">
        <v>89514.76</v>
      </c>
      <c r="I167" s="100">
        <v>89514.76</v>
      </c>
      <c r="J167" s="101">
        <f t="shared" si="8"/>
        <v>0</v>
      </c>
      <c r="K167" s="78" t="str">
        <f t="shared" si="9"/>
        <v>00003100000000000000</v>
      </c>
      <c r="L167" s="69" t="s">
        <v>228</v>
      </c>
    </row>
    <row r="168" spans="1:12" ht="45" x14ac:dyDescent="0.2">
      <c r="A168" s="66" t="s">
        <v>232</v>
      </c>
      <c r="B168" s="67" t="s">
        <v>7</v>
      </c>
      <c r="C168" s="98" t="s">
        <v>70</v>
      </c>
      <c r="D168" s="109" t="s">
        <v>229</v>
      </c>
      <c r="E168" s="166" t="s">
        <v>230</v>
      </c>
      <c r="F168" s="167"/>
      <c r="G168" s="110" t="s">
        <v>70</v>
      </c>
      <c r="H168" s="99">
        <v>89514.76</v>
      </c>
      <c r="I168" s="100">
        <v>89514.76</v>
      </c>
      <c r="J168" s="101">
        <f t="shared" si="8"/>
        <v>0</v>
      </c>
      <c r="K168" s="78" t="str">
        <f t="shared" si="9"/>
        <v>00003100500000000000</v>
      </c>
      <c r="L168" s="69" t="s">
        <v>231</v>
      </c>
    </row>
    <row r="169" spans="1:12" ht="33.75" x14ac:dyDescent="0.2">
      <c r="A169" s="66" t="s">
        <v>235</v>
      </c>
      <c r="B169" s="67" t="s">
        <v>7</v>
      </c>
      <c r="C169" s="98" t="s">
        <v>70</v>
      </c>
      <c r="D169" s="109" t="s">
        <v>229</v>
      </c>
      <c r="E169" s="166" t="s">
        <v>233</v>
      </c>
      <c r="F169" s="167"/>
      <c r="G169" s="110" t="s">
        <v>70</v>
      </c>
      <c r="H169" s="99">
        <v>89514.76</v>
      </c>
      <c r="I169" s="100">
        <v>89514.76</v>
      </c>
      <c r="J169" s="101">
        <f t="shared" si="8"/>
        <v>0</v>
      </c>
      <c r="K169" s="78" t="str">
        <f t="shared" si="9"/>
        <v>00003100500100000000</v>
      </c>
      <c r="L169" s="69" t="s">
        <v>234</v>
      </c>
    </row>
    <row r="170" spans="1:12" ht="22.5" x14ac:dyDescent="0.2">
      <c r="A170" s="66" t="s">
        <v>236</v>
      </c>
      <c r="B170" s="67" t="s">
        <v>7</v>
      </c>
      <c r="C170" s="98" t="s">
        <v>70</v>
      </c>
      <c r="D170" s="109" t="s">
        <v>229</v>
      </c>
      <c r="E170" s="166" t="s">
        <v>237</v>
      </c>
      <c r="F170" s="167"/>
      <c r="G170" s="110" t="s">
        <v>70</v>
      </c>
      <c r="H170" s="99">
        <v>89514.76</v>
      </c>
      <c r="I170" s="100">
        <v>89514.76</v>
      </c>
      <c r="J170" s="101">
        <f t="shared" si="8"/>
        <v>0</v>
      </c>
      <c r="K170" s="78" t="str">
        <f t="shared" si="9"/>
        <v>00003100500123030000</v>
      </c>
      <c r="L170" s="69" t="s">
        <v>238</v>
      </c>
    </row>
    <row r="171" spans="1:12" ht="22.5" x14ac:dyDescent="0.2">
      <c r="A171" s="66" t="s">
        <v>125</v>
      </c>
      <c r="B171" s="67" t="s">
        <v>7</v>
      </c>
      <c r="C171" s="98" t="s">
        <v>70</v>
      </c>
      <c r="D171" s="109" t="s">
        <v>229</v>
      </c>
      <c r="E171" s="166" t="s">
        <v>237</v>
      </c>
      <c r="F171" s="167"/>
      <c r="G171" s="110" t="s">
        <v>7</v>
      </c>
      <c r="H171" s="99">
        <v>89514.76</v>
      </c>
      <c r="I171" s="100">
        <v>89514.76</v>
      </c>
      <c r="J171" s="101">
        <f t="shared" si="8"/>
        <v>0</v>
      </c>
      <c r="K171" s="78" t="str">
        <f t="shared" si="9"/>
        <v>00003100500123030200</v>
      </c>
      <c r="L171" s="69" t="s">
        <v>239</v>
      </c>
    </row>
    <row r="172" spans="1:12" ht="22.5" x14ac:dyDescent="0.2">
      <c r="A172" s="66" t="s">
        <v>128</v>
      </c>
      <c r="B172" s="67" t="s">
        <v>7</v>
      </c>
      <c r="C172" s="98" t="s">
        <v>70</v>
      </c>
      <c r="D172" s="109" t="s">
        <v>229</v>
      </c>
      <c r="E172" s="166" t="s">
        <v>237</v>
      </c>
      <c r="F172" s="167"/>
      <c r="G172" s="110" t="s">
        <v>126</v>
      </c>
      <c r="H172" s="99">
        <v>89514.76</v>
      </c>
      <c r="I172" s="100">
        <v>89514.76</v>
      </c>
      <c r="J172" s="101">
        <f t="shared" si="8"/>
        <v>0</v>
      </c>
      <c r="K172" s="78" t="str">
        <f t="shared" si="9"/>
        <v>00003100500123030240</v>
      </c>
      <c r="L172" s="69" t="s">
        <v>240</v>
      </c>
    </row>
    <row r="173" spans="1:12" s="58" customFormat="1" ht="22.5" x14ac:dyDescent="0.2">
      <c r="A173" s="56" t="s">
        <v>130</v>
      </c>
      <c r="B173" s="55" t="s">
        <v>7</v>
      </c>
      <c r="C173" s="102" t="s">
        <v>70</v>
      </c>
      <c r="D173" s="111" t="s">
        <v>229</v>
      </c>
      <c r="E173" s="202" t="s">
        <v>237</v>
      </c>
      <c r="F173" s="203"/>
      <c r="G173" s="112" t="s">
        <v>129</v>
      </c>
      <c r="H173" s="103">
        <v>89514.76</v>
      </c>
      <c r="I173" s="104">
        <v>89514.76</v>
      </c>
      <c r="J173" s="105">
        <f t="shared" si="8"/>
        <v>0</v>
      </c>
      <c r="K173" s="78" t="str">
        <f t="shared" si="9"/>
        <v>00003100500123030244</v>
      </c>
      <c r="L173" s="57" t="str">
        <f>C173 &amp; D173 &amp;E173 &amp; F173 &amp; G173</f>
        <v>00003100500123030244</v>
      </c>
    </row>
    <row r="174" spans="1:12" x14ac:dyDescent="0.2">
      <c r="A174" s="66" t="s">
        <v>241</v>
      </c>
      <c r="B174" s="67" t="s">
        <v>7</v>
      </c>
      <c r="C174" s="98" t="s">
        <v>70</v>
      </c>
      <c r="D174" s="109" t="s">
        <v>243</v>
      </c>
      <c r="E174" s="166" t="s">
        <v>91</v>
      </c>
      <c r="F174" s="167"/>
      <c r="G174" s="110" t="s">
        <v>70</v>
      </c>
      <c r="H174" s="99">
        <v>2492663.2799999998</v>
      </c>
      <c r="I174" s="100">
        <v>2219418.16</v>
      </c>
      <c r="J174" s="101">
        <f t="shared" si="8"/>
        <v>273245.12</v>
      </c>
      <c r="K174" s="78" t="str">
        <f t="shared" si="9"/>
        <v>00004000000000000000</v>
      </c>
      <c r="L174" s="69" t="s">
        <v>242</v>
      </c>
    </row>
    <row r="175" spans="1:12" x14ac:dyDescent="0.2">
      <c r="A175" s="66" t="s">
        <v>244</v>
      </c>
      <c r="B175" s="67" t="s">
        <v>7</v>
      </c>
      <c r="C175" s="98" t="s">
        <v>70</v>
      </c>
      <c r="D175" s="109" t="s">
        <v>246</v>
      </c>
      <c r="E175" s="166" t="s">
        <v>91</v>
      </c>
      <c r="F175" s="167"/>
      <c r="G175" s="110" t="s">
        <v>70</v>
      </c>
      <c r="H175" s="99">
        <v>2472663.2799999998</v>
      </c>
      <c r="I175" s="100">
        <v>2199418.16</v>
      </c>
      <c r="J175" s="101">
        <f t="shared" si="8"/>
        <v>273245.12</v>
      </c>
      <c r="K175" s="78" t="str">
        <f t="shared" si="9"/>
        <v>00004090000000000000</v>
      </c>
      <c r="L175" s="69" t="s">
        <v>245</v>
      </c>
    </row>
    <row r="176" spans="1:12" ht="78.75" x14ac:dyDescent="0.2">
      <c r="A176" s="66" t="s">
        <v>247</v>
      </c>
      <c r="B176" s="67" t="s">
        <v>7</v>
      </c>
      <c r="C176" s="98" t="s">
        <v>70</v>
      </c>
      <c r="D176" s="109" t="s">
        <v>246</v>
      </c>
      <c r="E176" s="166" t="s">
        <v>248</v>
      </c>
      <c r="F176" s="167"/>
      <c r="G176" s="110" t="s">
        <v>70</v>
      </c>
      <c r="H176" s="99">
        <v>2472663.2799999998</v>
      </c>
      <c r="I176" s="100">
        <v>2199418.16</v>
      </c>
      <c r="J176" s="101">
        <f t="shared" si="8"/>
        <v>273245.12</v>
      </c>
      <c r="K176" s="78" t="str">
        <f t="shared" si="9"/>
        <v>00004090600000000000</v>
      </c>
      <c r="L176" s="69" t="s">
        <v>249</v>
      </c>
    </row>
    <row r="177" spans="1:12" ht="45" x14ac:dyDescent="0.2">
      <c r="A177" s="66" t="s">
        <v>250</v>
      </c>
      <c r="B177" s="67" t="s">
        <v>7</v>
      </c>
      <c r="C177" s="98" t="s">
        <v>70</v>
      </c>
      <c r="D177" s="109" t="s">
        <v>246</v>
      </c>
      <c r="E177" s="166" t="s">
        <v>251</v>
      </c>
      <c r="F177" s="167"/>
      <c r="G177" s="110" t="s">
        <v>70</v>
      </c>
      <c r="H177" s="99">
        <v>2137275.7599999998</v>
      </c>
      <c r="I177" s="100">
        <v>1864030.64</v>
      </c>
      <c r="J177" s="101">
        <f t="shared" si="8"/>
        <v>273245.12</v>
      </c>
      <c r="K177" s="78" t="str">
        <f t="shared" si="9"/>
        <v>00004090600100000000</v>
      </c>
      <c r="L177" s="69" t="s">
        <v>252</v>
      </c>
    </row>
    <row r="178" spans="1:12" ht="56.25" x14ac:dyDescent="0.2">
      <c r="A178" s="66" t="s">
        <v>255</v>
      </c>
      <c r="B178" s="67" t="s">
        <v>7</v>
      </c>
      <c r="C178" s="98" t="s">
        <v>70</v>
      </c>
      <c r="D178" s="109" t="s">
        <v>246</v>
      </c>
      <c r="E178" s="166" t="s">
        <v>253</v>
      </c>
      <c r="F178" s="167"/>
      <c r="G178" s="110" t="s">
        <v>70</v>
      </c>
      <c r="H178" s="99">
        <v>1460275.76</v>
      </c>
      <c r="I178" s="100">
        <v>1187030.6399999999</v>
      </c>
      <c r="J178" s="101">
        <f t="shared" si="8"/>
        <v>273245.12</v>
      </c>
      <c r="K178" s="78" t="str">
        <f t="shared" si="9"/>
        <v>00004090600123040000</v>
      </c>
      <c r="L178" s="69" t="s">
        <v>254</v>
      </c>
    </row>
    <row r="179" spans="1:12" ht="22.5" x14ac:dyDescent="0.2">
      <c r="A179" s="66" t="s">
        <v>125</v>
      </c>
      <c r="B179" s="67" t="s">
        <v>7</v>
      </c>
      <c r="C179" s="98" t="s">
        <v>70</v>
      </c>
      <c r="D179" s="109" t="s">
        <v>246</v>
      </c>
      <c r="E179" s="166" t="s">
        <v>253</v>
      </c>
      <c r="F179" s="167"/>
      <c r="G179" s="110" t="s">
        <v>7</v>
      </c>
      <c r="H179" s="99">
        <v>1460275.76</v>
      </c>
      <c r="I179" s="100">
        <v>1187030.6399999999</v>
      </c>
      <c r="J179" s="101">
        <f t="shared" si="8"/>
        <v>273245.12</v>
      </c>
      <c r="K179" s="78" t="str">
        <f t="shared" si="9"/>
        <v>00004090600123040200</v>
      </c>
      <c r="L179" s="69" t="s">
        <v>256</v>
      </c>
    </row>
    <row r="180" spans="1:12" ht="22.5" x14ac:dyDescent="0.2">
      <c r="A180" s="66" t="s">
        <v>128</v>
      </c>
      <c r="B180" s="67" t="s">
        <v>7</v>
      </c>
      <c r="C180" s="98" t="s">
        <v>70</v>
      </c>
      <c r="D180" s="109" t="s">
        <v>246</v>
      </c>
      <c r="E180" s="166" t="s">
        <v>253</v>
      </c>
      <c r="F180" s="167"/>
      <c r="G180" s="110" t="s">
        <v>126</v>
      </c>
      <c r="H180" s="99">
        <v>1460275.76</v>
      </c>
      <c r="I180" s="100">
        <v>1187030.6399999999</v>
      </c>
      <c r="J180" s="101">
        <f t="shared" si="8"/>
        <v>273245.12</v>
      </c>
      <c r="K180" s="78" t="str">
        <f t="shared" si="9"/>
        <v>00004090600123040240</v>
      </c>
      <c r="L180" s="69" t="s">
        <v>257</v>
      </c>
    </row>
    <row r="181" spans="1:12" s="58" customFormat="1" ht="22.5" x14ac:dyDescent="0.2">
      <c r="A181" s="56" t="s">
        <v>130</v>
      </c>
      <c r="B181" s="55" t="s">
        <v>7</v>
      </c>
      <c r="C181" s="102" t="s">
        <v>70</v>
      </c>
      <c r="D181" s="111" t="s">
        <v>246</v>
      </c>
      <c r="E181" s="202" t="s">
        <v>253</v>
      </c>
      <c r="F181" s="203"/>
      <c r="G181" s="112" t="s">
        <v>129</v>
      </c>
      <c r="H181" s="103">
        <v>1460275.76</v>
      </c>
      <c r="I181" s="104">
        <v>1187030.6399999999</v>
      </c>
      <c r="J181" s="105">
        <f t="shared" ref="J181:J212" si="10">H181-I181</f>
        <v>273245.12</v>
      </c>
      <c r="K181" s="78" t="str">
        <f t="shared" ref="K181:K212" si="11">C181 &amp; D181 &amp;E181 &amp; F181 &amp; G181</f>
        <v>00004090600123040244</v>
      </c>
      <c r="L181" s="57" t="str">
        <f>C181 &amp; D181 &amp;E181 &amp; F181 &amp; G181</f>
        <v>00004090600123040244</v>
      </c>
    </row>
    <row r="182" spans="1:12" ht="56.25" x14ac:dyDescent="0.2">
      <c r="A182" s="66" t="s">
        <v>258</v>
      </c>
      <c r="B182" s="67" t="s">
        <v>7</v>
      </c>
      <c r="C182" s="98" t="s">
        <v>70</v>
      </c>
      <c r="D182" s="109" t="s">
        <v>246</v>
      </c>
      <c r="E182" s="166" t="s">
        <v>260</v>
      </c>
      <c r="F182" s="167"/>
      <c r="G182" s="110" t="s">
        <v>70</v>
      </c>
      <c r="H182" s="99">
        <v>601000</v>
      </c>
      <c r="I182" s="100">
        <v>601000</v>
      </c>
      <c r="J182" s="101">
        <f t="shared" si="10"/>
        <v>0</v>
      </c>
      <c r="K182" s="78" t="str">
        <f t="shared" si="11"/>
        <v>00004090600171520000</v>
      </c>
      <c r="L182" s="69" t="s">
        <v>259</v>
      </c>
    </row>
    <row r="183" spans="1:12" ht="22.5" x14ac:dyDescent="0.2">
      <c r="A183" s="66" t="s">
        <v>125</v>
      </c>
      <c r="B183" s="67" t="s">
        <v>7</v>
      </c>
      <c r="C183" s="98" t="s">
        <v>70</v>
      </c>
      <c r="D183" s="109" t="s">
        <v>246</v>
      </c>
      <c r="E183" s="166" t="s">
        <v>260</v>
      </c>
      <c r="F183" s="167"/>
      <c r="G183" s="110" t="s">
        <v>7</v>
      </c>
      <c r="H183" s="99">
        <v>601000</v>
      </c>
      <c r="I183" s="100">
        <v>601000</v>
      </c>
      <c r="J183" s="101">
        <f t="shared" si="10"/>
        <v>0</v>
      </c>
      <c r="K183" s="78" t="str">
        <f t="shared" si="11"/>
        <v>00004090600171520200</v>
      </c>
      <c r="L183" s="69" t="s">
        <v>261</v>
      </c>
    </row>
    <row r="184" spans="1:12" ht="22.5" x14ac:dyDescent="0.2">
      <c r="A184" s="66" t="s">
        <v>128</v>
      </c>
      <c r="B184" s="67" t="s">
        <v>7</v>
      </c>
      <c r="C184" s="98" t="s">
        <v>70</v>
      </c>
      <c r="D184" s="109" t="s">
        <v>246</v>
      </c>
      <c r="E184" s="166" t="s">
        <v>260</v>
      </c>
      <c r="F184" s="167"/>
      <c r="G184" s="110" t="s">
        <v>126</v>
      </c>
      <c r="H184" s="99">
        <v>601000</v>
      </c>
      <c r="I184" s="100">
        <v>601000</v>
      </c>
      <c r="J184" s="101">
        <f t="shared" si="10"/>
        <v>0</v>
      </c>
      <c r="K184" s="78" t="str">
        <f t="shared" si="11"/>
        <v>00004090600171520240</v>
      </c>
      <c r="L184" s="69" t="s">
        <v>262</v>
      </c>
    </row>
    <row r="185" spans="1:12" s="58" customFormat="1" ht="22.5" x14ac:dyDescent="0.2">
      <c r="A185" s="56" t="s">
        <v>130</v>
      </c>
      <c r="B185" s="55" t="s">
        <v>7</v>
      </c>
      <c r="C185" s="102" t="s">
        <v>70</v>
      </c>
      <c r="D185" s="111" t="s">
        <v>246</v>
      </c>
      <c r="E185" s="202" t="s">
        <v>260</v>
      </c>
      <c r="F185" s="203"/>
      <c r="G185" s="112" t="s">
        <v>129</v>
      </c>
      <c r="H185" s="103">
        <v>601000</v>
      </c>
      <c r="I185" s="104">
        <v>601000</v>
      </c>
      <c r="J185" s="105">
        <f t="shared" si="10"/>
        <v>0</v>
      </c>
      <c r="K185" s="78" t="str">
        <f t="shared" si="11"/>
        <v>00004090600171520244</v>
      </c>
      <c r="L185" s="57" t="str">
        <f>C185 &amp; D185 &amp;E185 &amp; F185 &amp; G185</f>
        <v>00004090600171520244</v>
      </c>
    </row>
    <row r="186" spans="1:12" ht="33.75" x14ac:dyDescent="0.2">
      <c r="A186" s="66" t="s">
        <v>263</v>
      </c>
      <c r="B186" s="67" t="s">
        <v>7</v>
      </c>
      <c r="C186" s="98" t="s">
        <v>70</v>
      </c>
      <c r="D186" s="109" t="s">
        <v>246</v>
      </c>
      <c r="E186" s="166" t="s">
        <v>265</v>
      </c>
      <c r="F186" s="167"/>
      <c r="G186" s="110" t="s">
        <v>70</v>
      </c>
      <c r="H186" s="99">
        <v>76000</v>
      </c>
      <c r="I186" s="100">
        <v>76000</v>
      </c>
      <c r="J186" s="101">
        <f t="shared" si="10"/>
        <v>0</v>
      </c>
      <c r="K186" s="78" t="str">
        <f t="shared" si="11"/>
        <v>000040906001S1520000</v>
      </c>
      <c r="L186" s="69" t="s">
        <v>264</v>
      </c>
    </row>
    <row r="187" spans="1:12" ht="22.5" x14ac:dyDescent="0.2">
      <c r="A187" s="66" t="s">
        <v>125</v>
      </c>
      <c r="B187" s="67" t="s">
        <v>7</v>
      </c>
      <c r="C187" s="98" t="s">
        <v>70</v>
      </c>
      <c r="D187" s="109" t="s">
        <v>246</v>
      </c>
      <c r="E187" s="166" t="s">
        <v>265</v>
      </c>
      <c r="F187" s="167"/>
      <c r="G187" s="110" t="s">
        <v>7</v>
      </c>
      <c r="H187" s="99">
        <v>76000</v>
      </c>
      <c r="I187" s="100">
        <v>76000</v>
      </c>
      <c r="J187" s="101">
        <f t="shared" si="10"/>
        <v>0</v>
      </c>
      <c r="K187" s="78" t="str">
        <f t="shared" si="11"/>
        <v>000040906001S1520200</v>
      </c>
      <c r="L187" s="69" t="s">
        <v>266</v>
      </c>
    </row>
    <row r="188" spans="1:12" ht="22.5" x14ac:dyDescent="0.2">
      <c r="A188" s="66" t="s">
        <v>128</v>
      </c>
      <c r="B188" s="67" t="s">
        <v>7</v>
      </c>
      <c r="C188" s="98" t="s">
        <v>70</v>
      </c>
      <c r="D188" s="109" t="s">
        <v>246</v>
      </c>
      <c r="E188" s="166" t="s">
        <v>265</v>
      </c>
      <c r="F188" s="167"/>
      <c r="G188" s="110" t="s">
        <v>126</v>
      </c>
      <c r="H188" s="99">
        <v>76000</v>
      </c>
      <c r="I188" s="100">
        <v>76000</v>
      </c>
      <c r="J188" s="101">
        <f t="shared" si="10"/>
        <v>0</v>
      </c>
      <c r="K188" s="78" t="str">
        <f t="shared" si="11"/>
        <v>000040906001S1520240</v>
      </c>
      <c r="L188" s="69" t="s">
        <v>267</v>
      </c>
    </row>
    <row r="189" spans="1:12" s="58" customFormat="1" ht="22.5" x14ac:dyDescent="0.2">
      <c r="A189" s="56" t="s">
        <v>130</v>
      </c>
      <c r="B189" s="55" t="s">
        <v>7</v>
      </c>
      <c r="C189" s="102" t="s">
        <v>70</v>
      </c>
      <c r="D189" s="111" t="s">
        <v>246</v>
      </c>
      <c r="E189" s="202" t="s">
        <v>265</v>
      </c>
      <c r="F189" s="203"/>
      <c r="G189" s="112" t="s">
        <v>129</v>
      </c>
      <c r="H189" s="103">
        <v>76000</v>
      </c>
      <c r="I189" s="104">
        <v>76000</v>
      </c>
      <c r="J189" s="105">
        <f t="shared" si="10"/>
        <v>0</v>
      </c>
      <c r="K189" s="78" t="str">
        <f t="shared" si="11"/>
        <v>000040906001S1520244</v>
      </c>
      <c r="L189" s="57" t="str">
        <f>C189 &amp; D189 &amp;E189 &amp; F189 &amp; G189</f>
        <v>000040906001S1520244</v>
      </c>
    </row>
    <row r="190" spans="1:12" ht="33.75" x14ac:dyDescent="0.2">
      <c r="A190" s="66" t="s">
        <v>268</v>
      </c>
      <c r="B190" s="67" t="s">
        <v>7</v>
      </c>
      <c r="C190" s="98" t="s">
        <v>70</v>
      </c>
      <c r="D190" s="109" t="s">
        <v>246</v>
      </c>
      <c r="E190" s="166" t="s">
        <v>270</v>
      </c>
      <c r="F190" s="167"/>
      <c r="G190" s="110" t="s">
        <v>70</v>
      </c>
      <c r="H190" s="99">
        <v>335387.52000000002</v>
      </c>
      <c r="I190" s="100">
        <v>335387.52000000002</v>
      </c>
      <c r="J190" s="101">
        <f t="shared" si="10"/>
        <v>0</v>
      </c>
      <c r="K190" s="78" t="str">
        <f t="shared" si="11"/>
        <v>00004090600200000000</v>
      </c>
      <c r="L190" s="69" t="s">
        <v>269</v>
      </c>
    </row>
    <row r="191" spans="1:12" ht="45" x14ac:dyDescent="0.2">
      <c r="A191" s="66" t="s">
        <v>271</v>
      </c>
      <c r="B191" s="67" t="s">
        <v>7</v>
      </c>
      <c r="C191" s="98" t="s">
        <v>70</v>
      </c>
      <c r="D191" s="109" t="s">
        <v>246</v>
      </c>
      <c r="E191" s="166" t="s">
        <v>273</v>
      </c>
      <c r="F191" s="167"/>
      <c r="G191" s="110" t="s">
        <v>70</v>
      </c>
      <c r="H191" s="99">
        <v>335387.52000000002</v>
      </c>
      <c r="I191" s="100">
        <v>335387.52000000002</v>
      </c>
      <c r="J191" s="101">
        <f t="shared" si="10"/>
        <v>0</v>
      </c>
      <c r="K191" s="78" t="str">
        <f t="shared" si="11"/>
        <v>00004090600223050000</v>
      </c>
      <c r="L191" s="69" t="s">
        <v>272</v>
      </c>
    </row>
    <row r="192" spans="1:12" ht="22.5" x14ac:dyDescent="0.2">
      <c r="A192" s="66" t="s">
        <v>125</v>
      </c>
      <c r="B192" s="67" t="s">
        <v>7</v>
      </c>
      <c r="C192" s="98" t="s">
        <v>70</v>
      </c>
      <c r="D192" s="109" t="s">
        <v>246</v>
      </c>
      <c r="E192" s="166" t="s">
        <v>273</v>
      </c>
      <c r="F192" s="167"/>
      <c r="G192" s="110" t="s">
        <v>7</v>
      </c>
      <c r="H192" s="99">
        <v>335387.52000000002</v>
      </c>
      <c r="I192" s="100">
        <v>335387.52000000002</v>
      </c>
      <c r="J192" s="101">
        <f t="shared" si="10"/>
        <v>0</v>
      </c>
      <c r="K192" s="78" t="str">
        <f t="shared" si="11"/>
        <v>00004090600223050200</v>
      </c>
      <c r="L192" s="69" t="s">
        <v>274</v>
      </c>
    </row>
    <row r="193" spans="1:12" ht="22.5" x14ac:dyDescent="0.2">
      <c r="A193" s="66" t="s">
        <v>128</v>
      </c>
      <c r="B193" s="67" t="s">
        <v>7</v>
      </c>
      <c r="C193" s="98" t="s">
        <v>70</v>
      </c>
      <c r="D193" s="109" t="s">
        <v>246</v>
      </c>
      <c r="E193" s="166" t="s">
        <v>273</v>
      </c>
      <c r="F193" s="167"/>
      <c r="G193" s="110" t="s">
        <v>126</v>
      </c>
      <c r="H193" s="99">
        <v>335387.52000000002</v>
      </c>
      <c r="I193" s="100">
        <v>335387.52000000002</v>
      </c>
      <c r="J193" s="101">
        <f t="shared" si="10"/>
        <v>0</v>
      </c>
      <c r="K193" s="78" t="str">
        <f t="shared" si="11"/>
        <v>00004090600223050240</v>
      </c>
      <c r="L193" s="69" t="s">
        <v>275</v>
      </c>
    </row>
    <row r="194" spans="1:12" s="58" customFormat="1" ht="22.5" x14ac:dyDescent="0.2">
      <c r="A194" s="56" t="s">
        <v>130</v>
      </c>
      <c r="B194" s="55" t="s">
        <v>7</v>
      </c>
      <c r="C194" s="102" t="s">
        <v>70</v>
      </c>
      <c r="D194" s="111" t="s">
        <v>246</v>
      </c>
      <c r="E194" s="202" t="s">
        <v>273</v>
      </c>
      <c r="F194" s="203"/>
      <c r="G194" s="112" t="s">
        <v>129</v>
      </c>
      <c r="H194" s="103">
        <v>335387.52000000002</v>
      </c>
      <c r="I194" s="104">
        <v>335387.52000000002</v>
      </c>
      <c r="J194" s="105">
        <f t="shared" si="10"/>
        <v>0</v>
      </c>
      <c r="K194" s="78" t="str">
        <f t="shared" si="11"/>
        <v>00004090600223050244</v>
      </c>
      <c r="L194" s="57" t="str">
        <f>C194 &amp; D194 &amp;E194 &amp; F194 &amp; G194</f>
        <v>00004090600223050244</v>
      </c>
    </row>
    <row r="195" spans="1:12" x14ac:dyDescent="0.2">
      <c r="A195" s="66" t="s">
        <v>276</v>
      </c>
      <c r="B195" s="67" t="s">
        <v>7</v>
      </c>
      <c r="C195" s="98" t="s">
        <v>70</v>
      </c>
      <c r="D195" s="109" t="s">
        <v>277</v>
      </c>
      <c r="E195" s="166" t="s">
        <v>91</v>
      </c>
      <c r="F195" s="167"/>
      <c r="G195" s="110" t="s">
        <v>70</v>
      </c>
      <c r="H195" s="99">
        <v>20000</v>
      </c>
      <c r="I195" s="100">
        <v>20000</v>
      </c>
      <c r="J195" s="101">
        <f t="shared" si="10"/>
        <v>0</v>
      </c>
      <c r="K195" s="78" t="str">
        <f t="shared" si="11"/>
        <v>00004120000000000000</v>
      </c>
      <c r="L195" s="69" t="s">
        <v>278</v>
      </c>
    </row>
    <row r="196" spans="1:12" ht="22.5" x14ac:dyDescent="0.2">
      <c r="A196" s="66" t="s">
        <v>216</v>
      </c>
      <c r="B196" s="67" t="s">
        <v>7</v>
      </c>
      <c r="C196" s="98" t="s">
        <v>70</v>
      </c>
      <c r="D196" s="109" t="s">
        <v>277</v>
      </c>
      <c r="E196" s="166" t="s">
        <v>214</v>
      </c>
      <c r="F196" s="167"/>
      <c r="G196" s="110" t="s">
        <v>70</v>
      </c>
      <c r="H196" s="99">
        <v>20000</v>
      </c>
      <c r="I196" s="100">
        <v>20000</v>
      </c>
      <c r="J196" s="101">
        <f t="shared" si="10"/>
        <v>0</v>
      </c>
      <c r="K196" s="78" t="str">
        <f t="shared" si="11"/>
        <v>00004129300000000000</v>
      </c>
      <c r="L196" s="69" t="s">
        <v>279</v>
      </c>
    </row>
    <row r="197" spans="1:12" ht="33.75" x14ac:dyDescent="0.2">
      <c r="A197" s="66" t="s">
        <v>280</v>
      </c>
      <c r="B197" s="67" t="s">
        <v>7</v>
      </c>
      <c r="C197" s="98" t="s">
        <v>70</v>
      </c>
      <c r="D197" s="109" t="s">
        <v>277</v>
      </c>
      <c r="E197" s="166" t="s">
        <v>282</v>
      </c>
      <c r="F197" s="167"/>
      <c r="G197" s="110" t="s">
        <v>70</v>
      </c>
      <c r="H197" s="99">
        <v>20000</v>
      </c>
      <c r="I197" s="100">
        <v>20000</v>
      </c>
      <c r="J197" s="101">
        <f t="shared" si="10"/>
        <v>0</v>
      </c>
      <c r="K197" s="78" t="str">
        <f t="shared" si="11"/>
        <v>00004129350026040000</v>
      </c>
      <c r="L197" s="69" t="s">
        <v>281</v>
      </c>
    </row>
    <row r="198" spans="1:12" ht="22.5" x14ac:dyDescent="0.2">
      <c r="A198" s="66" t="s">
        <v>125</v>
      </c>
      <c r="B198" s="67" t="s">
        <v>7</v>
      </c>
      <c r="C198" s="98" t="s">
        <v>70</v>
      </c>
      <c r="D198" s="109" t="s">
        <v>277</v>
      </c>
      <c r="E198" s="166" t="s">
        <v>282</v>
      </c>
      <c r="F198" s="167"/>
      <c r="G198" s="110" t="s">
        <v>7</v>
      </c>
      <c r="H198" s="99">
        <v>20000</v>
      </c>
      <c r="I198" s="100">
        <v>20000</v>
      </c>
      <c r="J198" s="101">
        <f t="shared" si="10"/>
        <v>0</v>
      </c>
      <c r="K198" s="78" t="str">
        <f t="shared" si="11"/>
        <v>00004129350026040200</v>
      </c>
      <c r="L198" s="69" t="s">
        <v>283</v>
      </c>
    </row>
    <row r="199" spans="1:12" ht="22.5" x14ac:dyDescent="0.2">
      <c r="A199" s="66" t="s">
        <v>128</v>
      </c>
      <c r="B199" s="67" t="s">
        <v>7</v>
      </c>
      <c r="C199" s="98" t="s">
        <v>70</v>
      </c>
      <c r="D199" s="109" t="s">
        <v>277</v>
      </c>
      <c r="E199" s="166" t="s">
        <v>282</v>
      </c>
      <c r="F199" s="167"/>
      <c r="G199" s="110" t="s">
        <v>126</v>
      </c>
      <c r="H199" s="99">
        <v>20000</v>
      </c>
      <c r="I199" s="100">
        <v>20000</v>
      </c>
      <c r="J199" s="101">
        <f t="shared" si="10"/>
        <v>0</v>
      </c>
      <c r="K199" s="78" t="str">
        <f t="shared" si="11"/>
        <v>00004129350026040240</v>
      </c>
      <c r="L199" s="69" t="s">
        <v>284</v>
      </c>
    </row>
    <row r="200" spans="1:12" s="58" customFormat="1" ht="22.5" x14ac:dyDescent="0.2">
      <c r="A200" s="56" t="s">
        <v>130</v>
      </c>
      <c r="B200" s="55" t="s">
        <v>7</v>
      </c>
      <c r="C200" s="102" t="s">
        <v>70</v>
      </c>
      <c r="D200" s="111" t="s">
        <v>277</v>
      </c>
      <c r="E200" s="202" t="s">
        <v>282</v>
      </c>
      <c r="F200" s="203"/>
      <c r="G200" s="112" t="s">
        <v>129</v>
      </c>
      <c r="H200" s="103">
        <v>20000</v>
      </c>
      <c r="I200" s="104">
        <v>20000</v>
      </c>
      <c r="J200" s="105">
        <f t="shared" si="10"/>
        <v>0</v>
      </c>
      <c r="K200" s="78" t="str">
        <f t="shared" si="11"/>
        <v>00004129350026040244</v>
      </c>
      <c r="L200" s="57" t="str">
        <f>C200 &amp; D200 &amp;E200 &amp; F200 &amp; G200</f>
        <v>00004129350026040244</v>
      </c>
    </row>
    <row r="201" spans="1:12" x14ac:dyDescent="0.2">
      <c r="A201" s="66" t="s">
        <v>285</v>
      </c>
      <c r="B201" s="67" t="s">
        <v>7</v>
      </c>
      <c r="C201" s="98" t="s">
        <v>70</v>
      </c>
      <c r="D201" s="109" t="s">
        <v>286</v>
      </c>
      <c r="E201" s="166" t="s">
        <v>91</v>
      </c>
      <c r="F201" s="167"/>
      <c r="G201" s="110" t="s">
        <v>70</v>
      </c>
      <c r="H201" s="99">
        <v>3154306.12</v>
      </c>
      <c r="I201" s="100">
        <v>3154306.12</v>
      </c>
      <c r="J201" s="101">
        <f t="shared" si="10"/>
        <v>0</v>
      </c>
      <c r="K201" s="78" t="str">
        <f t="shared" si="11"/>
        <v>00005000000000000000</v>
      </c>
      <c r="L201" s="69" t="s">
        <v>287</v>
      </c>
    </row>
    <row r="202" spans="1:12" x14ac:dyDescent="0.2">
      <c r="A202" s="66" t="s">
        <v>288</v>
      </c>
      <c r="B202" s="67" t="s">
        <v>7</v>
      </c>
      <c r="C202" s="98" t="s">
        <v>70</v>
      </c>
      <c r="D202" s="109" t="s">
        <v>290</v>
      </c>
      <c r="E202" s="166" t="s">
        <v>91</v>
      </c>
      <c r="F202" s="167"/>
      <c r="G202" s="110" t="s">
        <v>70</v>
      </c>
      <c r="H202" s="99">
        <v>3154306.12</v>
      </c>
      <c r="I202" s="100">
        <v>3154306.12</v>
      </c>
      <c r="J202" s="101">
        <f t="shared" si="10"/>
        <v>0</v>
      </c>
      <c r="K202" s="78" t="str">
        <f t="shared" si="11"/>
        <v>00005030000000000000</v>
      </c>
      <c r="L202" s="69" t="s">
        <v>289</v>
      </c>
    </row>
    <row r="203" spans="1:12" ht="33.75" x14ac:dyDescent="0.2">
      <c r="A203" s="66" t="s">
        <v>291</v>
      </c>
      <c r="B203" s="67" t="s">
        <v>7</v>
      </c>
      <c r="C203" s="98" t="s">
        <v>70</v>
      </c>
      <c r="D203" s="109" t="s">
        <v>290</v>
      </c>
      <c r="E203" s="166" t="s">
        <v>293</v>
      </c>
      <c r="F203" s="167"/>
      <c r="G203" s="110" t="s">
        <v>70</v>
      </c>
      <c r="H203" s="99">
        <v>3154306.12</v>
      </c>
      <c r="I203" s="100">
        <v>3154306.12</v>
      </c>
      <c r="J203" s="101">
        <f t="shared" si="10"/>
        <v>0</v>
      </c>
      <c r="K203" s="78" t="str">
        <f t="shared" si="11"/>
        <v>00005030400000000000</v>
      </c>
      <c r="L203" s="69" t="s">
        <v>292</v>
      </c>
    </row>
    <row r="204" spans="1:12" ht="22.5" x14ac:dyDescent="0.2">
      <c r="A204" s="66" t="s">
        <v>294</v>
      </c>
      <c r="B204" s="67" t="s">
        <v>7</v>
      </c>
      <c r="C204" s="98" t="s">
        <v>70</v>
      </c>
      <c r="D204" s="109" t="s">
        <v>290</v>
      </c>
      <c r="E204" s="166" t="s">
        <v>296</v>
      </c>
      <c r="F204" s="167"/>
      <c r="G204" s="110" t="s">
        <v>70</v>
      </c>
      <c r="H204" s="99">
        <v>3154306.12</v>
      </c>
      <c r="I204" s="100">
        <v>3154306.12</v>
      </c>
      <c r="J204" s="101">
        <f t="shared" si="10"/>
        <v>0</v>
      </c>
      <c r="K204" s="78" t="str">
        <f t="shared" si="11"/>
        <v>00005030400100000000</v>
      </c>
      <c r="L204" s="69" t="s">
        <v>295</v>
      </c>
    </row>
    <row r="205" spans="1:12" x14ac:dyDescent="0.2">
      <c r="A205" s="66" t="s">
        <v>297</v>
      </c>
      <c r="B205" s="67" t="s">
        <v>7</v>
      </c>
      <c r="C205" s="98" t="s">
        <v>70</v>
      </c>
      <c r="D205" s="109" t="s">
        <v>290</v>
      </c>
      <c r="E205" s="166" t="s">
        <v>299</v>
      </c>
      <c r="F205" s="167"/>
      <c r="G205" s="110" t="s">
        <v>70</v>
      </c>
      <c r="H205" s="99">
        <v>1971423.69</v>
      </c>
      <c r="I205" s="100">
        <v>1971423.69</v>
      </c>
      <c r="J205" s="101">
        <f t="shared" si="10"/>
        <v>0</v>
      </c>
      <c r="K205" s="78" t="str">
        <f t="shared" si="11"/>
        <v>00005030400123090000</v>
      </c>
      <c r="L205" s="69" t="s">
        <v>298</v>
      </c>
    </row>
    <row r="206" spans="1:12" ht="22.5" x14ac:dyDescent="0.2">
      <c r="A206" s="66" t="s">
        <v>125</v>
      </c>
      <c r="B206" s="67" t="s">
        <v>7</v>
      </c>
      <c r="C206" s="98" t="s">
        <v>70</v>
      </c>
      <c r="D206" s="109" t="s">
        <v>290</v>
      </c>
      <c r="E206" s="166" t="s">
        <v>299</v>
      </c>
      <c r="F206" s="167"/>
      <c r="G206" s="110" t="s">
        <v>7</v>
      </c>
      <c r="H206" s="99">
        <v>1971423.69</v>
      </c>
      <c r="I206" s="100">
        <v>1971423.69</v>
      </c>
      <c r="J206" s="101">
        <f t="shared" si="10"/>
        <v>0</v>
      </c>
      <c r="K206" s="78" t="str">
        <f t="shared" si="11"/>
        <v>00005030400123090200</v>
      </c>
      <c r="L206" s="69" t="s">
        <v>300</v>
      </c>
    </row>
    <row r="207" spans="1:12" ht="22.5" x14ac:dyDescent="0.2">
      <c r="A207" s="66" t="s">
        <v>128</v>
      </c>
      <c r="B207" s="67" t="s">
        <v>7</v>
      </c>
      <c r="C207" s="98" t="s">
        <v>70</v>
      </c>
      <c r="D207" s="109" t="s">
        <v>290</v>
      </c>
      <c r="E207" s="166" t="s">
        <v>299</v>
      </c>
      <c r="F207" s="167"/>
      <c r="G207" s="110" t="s">
        <v>126</v>
      </c>
      <c r="H207" s="99">
        <v>1971423.69</v>
      </c>
      <c r="I207" s="100">
        <v>1971423.69</v>
      </c>
      <c r="J207" s="101">
        <f t="shared" si="10"/>
        <v>0</v>
      </c>
      <c r="K207" s="78" t="str">
        <f t="shared" si="11"/>
        <v>00005030400123090240</v>
      </c>
      <c r="L207" s="69" t="s">
        <v>301</v>
      </c>
    </row>
    <row r="208" spans="1:12" s="58" customFormat="1" ht="22.5" x14ac:dyDescent="0.2">
      <c r="A208" s="56" t="s">
        <v>130</v>
      </c>
      <c r="B208" s="55" t="s">
        <v>7</v>
      </c>
      <c r="C208" s="102" t="s">
        <v>70</v>
      </c>
      <c r="D208" s="111" t="s">
        <v>290</v>
      </c>
      <c r="E208" s="202" t="s">
        <v>299</v>
      </c>
      <c r="F208" s="203"/>
      <c r="G208" s="112" t="s">
        <v>129</v>
      </c>
      <c r="H208" s="103">
        <v>1971423.69</v>
      </c>
      <c r="I208" s="104">
        <v>1971423.69</v>
      </c>
      <c r="J208" s="105">
        <f t="shared" si="10"/>
        <v>0</v>
      </c>
      <c r="K208" s="78" t="str">
        <f t="shared" si="11"/>
        <v>00005030400123090244</v>
      </c>
      <c r="L208" s="57" t="str">
        <f>C208 &amp; D208 &amp;E208 &amp; F208 &amp; G208</f>
        <v>00005030400123090244</v>
      </c>
    </row>
    <row r="209" spans="1:12" ht="22.5" x14ac:dyDescent="0.2">
      <c r="A209" s="66" t="s">
        <v>302</v>
      </c>
      <c r="B209" s="67" t="s">
        <v>7</v>
      </c>
      <c r="C209" s="98" t="s">
        <v>70</v>
      </c>
      <c r="D209" s="109" t="s">
        <v>290</v>
      </c>
      <c r="E209" s="166" t="s">
        <v>304</v>
      </c>
      <c r="F209" s="167"/>
      <c r="G209" s="110" t="s">
        <v>70</v>
      </c>
      <c r="H209" s="99">
        <v>978241.62</v>
      </c>
      <c r="I209" s="100">
        <v>978241.62</v>
      </c>
      <c r="J209" s="101">
        <f t="shared" si="10"/>
        <v>0</v>
      </c>
      <c r="K209" s="78" t="str">
        <f t="shared" si="11"/>
        <v>00005030400123100000</v>
      </c>
      <c r="L209" s="69" t="s">
        <v>303</v>
      </c>
    </row>
    <row r="210" spans="1:12" ht="22.5" x14ac:dyDescent="0.2">
      <c r="A210" s="66" t="s">
        <v>125</v>
      </c>
      <c r="B210" s="67" t="s">
        <v>7</v>
      </c>
      <c r="C210" s="98" t="s">
        <v>70</v>
      </c>
      <c r="D210" s="109" t="s">
        <v>290</v>
      </c>
      <c r="E210" s="166" t="s">
        <v>304</v>
      </c>
      <c r="F210" s="167"/>
      <c r="G210" s="110" t="s">
        <v>7</v>
      </c>
      <c r="H210" s="99">
        <v>978241.62</v>
      </c>
      <c r="I210" s="100">
        <v>978241.62</v>
      </c>
      <c r="J210" s="101">
        <f t="shared" si="10"/>
        <v>0</v>
      </c>
      <c r="K210" s="78" t="str">
        <f t="shared" si="11"/>
        <v>00005030400123100200</v>
      </c>
      <c r="L210" s="69" t="s">
        <v>305</v>
      </c>
    </row>
    <row r="211" spans="1:12" ht="22.5" x14ac:dyDescent="0.2">
      <c r="A211" s="66" t="s">
        <v>128</v>
      </c>
      <c r="B211" s="67" t="s">
        <v>7</v>
      </c>
      <c r="C211" s="98" t="s">
        <v>70</v>
      </c>
      <c r="D211" s="109" t="s">
        <v>290</v>
      </c>
      <c r="E211" s="166" t="s">
        <v>304</v>
      </c>
      <c r="F211" s="167"/>
      <c r="G211" s="110" t="s">
        <v>126</v>
      </c>
      <c r="H211" s="99">
        <v>978241.62</v>
      </c>
      <c r="I211" s="100">
        <v>978241.62</v>
      </c>
      <c r="J211" s="101">
        <f t="shared" si="10"/>
        <v>0</v>
      </c>
      <c r="K211" s="78" t="str">
        <f t="shared" si="11"/>
        <v>00005030400123100240</v>
      </c>
      <c r="L211" s="69" t="s">
        <v>306</v>
      </c>
    </row>
    <row r="212" spans="1:12" s="58" customFormat="1" ht="22.5" x14ac:dyDescent="0.2">
      <c r="A212" s="56" t="s">
        <v>130</v>
      </c>
      <c r="B212" s="55" t="s">
        <v>7</v>
      </c>
      <c r="C212" s="102" t="s">
        <v>70</v>
      </c>
      <c r="D212" s="111" t="s">
        <v>290</v>
      </c>
      <c r="E212" s="202" t="s">
        <v>304</v>
      </c>
      <c r="F212" s="203"/>
      <c r="G212" s="112" t="s">
        <v>129</v>
      </c>
      <c r="H212" s="103">
        <v>978241.62</v>
      </c>
      <c r="I212" s="104">
        <v>978241.62</v>
      </c>
      <c r="J212" s="105">
        <f t="shared" si="10"/>
        <v>0</v>
      </c>
      <c r="K212" s="78" t="str">
        <f t="shared" si="11"/>
        <v>00005030400123100244</v>
      </c>
      <c r="L212" s="57" t="str">
        <f>C212 &amp; D212 &amp;E212 &amp; F212 &amp; G212</f>
        <v>00005030400123100244</v>
      </c>
    </row>
    <row r="213" spans="1:12" x14ac:dyDescent="0.2">
      <c r="A213" s="66" t="s">
        <v>307</v>
      </c>
      <c r="B213" s="67" t="s">
        <v>7</v>
      </c>
      <c r="C213" s="98" t="s">
        <v>70</v>
      </c>
      <c r="D213" s="109" t="s">
        <v>290</v>
      </c>
      <c r="E213" s="166" t="s">
        <v>309</v>
      </c>
      <c r="F213" s="167"/>
      <c r="G213" s="110" t="s">
        <v>70</v>
      </c>
      <c r="H213" s="99">
        <v>110392.53</v>
      </c>
      <c r="I213" s="100">
        <v>110392.53</v>
      </c>
      <c r="J213" s="101">
        <f t="shared" ref="J213:J244" si="12">H213-I213</f>
        <v>0</v>
      </c>
      <c r="K213" s="78" t="str">
        <f t="shared" ref="K213:K244" si="13">C213 &amp; D213 &amp;E213 &amp; F213 &amp; G213</f>
        <v>00005030400123140000</v>
      </c>
      <c r="L213" s="69" t="s">
        <v>308</v>
      </c>
    </row>
    <row r="214" spans="1:12" ht="22.5" x14ac:dyDescent="0.2">
      <c r="A214" s="66" t="s">
        <v>125</v>
      </c>
      <c r="B214" s="67" t="s">
        <v>7</v>
      </c>
      <c r="C214" s="98" t="s">
        <v>70</v>
      </c>
      <c r="D214" s="109" t="s">
        <v>290</v>
      </c>
      <c r="E214" s="166" t="s">
        <v>309</v>
      </c>
      <c r="F214" s="167"/>
      <c r="G214" s="110" t="s">
        <v>7</v>
      </c>
      <c r="H214" s="99">
        <v>110392.53</v>
      </c>
      <c r="I214" s="100">
        <v>110392.53</v>
      </c>
      <c r="J214" s="101">
        <f t="shared" si="12"/>
        <v>0</v>
      </c>
      <c r="K214" s="78" t="str">
        <f t="shared" si="13"/>
        <v>00005030400123140200</v>
      </c>
      <c r="L214" s="69" t="s">
        <v>310</v>
      </c>
    </row>
    <row r="215" spans="1:12" ht="22.5" x14ac:dyDescent="0.2">
      <c r="A215" s="66" t="s">
        <v>128</v>
      </c>
      <c r="B215" s="67" t="s">
        <v>7</v>
      </c>
      <c r="C215" s="98" t="s">
        <v>70</v>
      </c>
      <c r="D215" s="109" t="s">
        <v>290</v>
      </c>
      <c r="E215" s="166" t="s">
        <v>309</v>
      </c>
      <c r="F215" s="167"/>
      <c r="G215" s="110" t="s">
        <v>126</v>
      </c>
      <c r="H215" s="99">
        <v>110392.53</v>
      </c>
      <c r="I215" s="100">
        <v>110392.53</v>
      </c>
      <c r="J215" s="101">
        <f t="shared" si="12"/>
        <v>0</v>
      </c>
      <c r="K215" s="78" t="str">
        <f t="shared" si="13"/>
        <v>00005030400123140240</v>
      </c>
      <c r="L215" s="69" t="s">
        <v>311</v>
      </c>
    </row>
    <row r="216" spans="1:12" s="58" customFormat="1" ht="22.5" x14ac:dyDescent="0.2">
      <c r="A216" s="56" t="s">
        <v>130</v>
      </c>
      <c r="B216" s="55" t="s">
        <v>7</v>
      </c>
      <c r="C216" s="102" t="s">
        <v>70</v>
      </c>
      <c r="D216" s="111" t="s">
        <v>290</v>
      </c>
      <c r="E216" s="202" t="s">
        <v>309</v>
      </c>
      <c r="F216" s="203"/>
      <c r="G216" s="112" t="s">
        <v>129</v>
      </c>
      <c r="H216" s="103">
        <v>110392.53</v>
      </c>
      <c r="I216" s="104">
        <v>110392.53</v>
      </c>
      <c r="J216" s="105">
        <f t="shared" si="12"/>
        <v>0</v>
      </c>
      <c r="K216" s="78" t="str">
        <f t="shared" si="13"/>
        <v>00005030400123140244</v>
      </c>
      <c r="L216" s="57" t="str">
        <f>C216 &amp; D216 &amp;E216 &amp; F216 &amp; G216</f>
        <v>00005030400123140244</v>
      </c>
    </row>
    <row r="217" spans="1:12" ht="22.5" x14ac:dyDescent="0.2">
      <c r="A217" s="66" t="s">
        <v>312</v>
      </c>
      <c r="B217" s="67" t="s">
        <v>7</v>
      </c>
      <c r="C217" s="98" t="s">
        <v>70</v>
      </c>
      <c r="D217" s="109" t="s">
        <v>290</v>
      </c>
      <c r="E217" s="166" t="s">
        <v>314</v>
      </c>
      <c r="F217" s="167"/>
      <c r="G217" s="110" t="s">
        <v>70</v>
      </c>
      <c r="H217" s="99">
        <v>94248.28</v>
      </c>
      <c r="I217" s="100">
        <v>94248.28</v>
      </c>
      <c r="J217" s="101">
        <f t="shared" si="12"/>
        <v>0</v>
      </c>
      <c r="K217" s="78" t="str">
        <f t="shared" si="13"/>
        <v>00005030400123150000</v>
      </c>
      <c r="L217" s="69" t="s">
        <v>313</v>
      </c>
    </row>
    <row r="218" spans="1:12" ht="22.5" x14ac:dyDescent="0.2">
      <c r="A218" s="66" t="s">
        <v>125</v>
      </c>
      <c r="B218" s="67" t="s">
        <v>7</v>
      </c>
      <c r="C218" s="98" t="s">
        <v>70</v>
      </c>
      <c r="D218" s="109" t="s">
        <v>290</v>
      </c>
      <c r="E218" s="166" t="s">
        <v>314</v>
      </c>
      <c r="F218" s="167"/>
      <c r="G218" s="110" t="s">
        <v>7</v>
      </c>
      <c r="H218" s="99">
        <v>94248.28</v>
      </c>
      <c r="I218" s="100">
        <v>94248.28</v>
      </c>
      <c r="J218" s="101">
        <f t="shared" si="12"/>
        <v>0</v>
      </c>
      <c r="K218" s="78" t="str">
        <f t="shared" si="13"/>
        <v>00005030400123150200</v>
      </c>
      <c r="L218" s="69" t="s">
        <v>315</v>
      </c>
    </row>
    <row r="219" spans="1:12" ht="22.5" x14ac:dyDescent="0.2">
      <c r="A219" s="66" t="s">
        <v>128</v>
      </c>
      <c r="B219" s="67" t="s">
        <v>7</v>
      </c>
      <c r="C219" s="98" t="s">
        <v>70</v>
      </c>
      <c r="D219" s="109" t="s">
        <v>290</v>
      </c>
      <c r="E219" s="166" t="s">
        <v>314</v>
      </c>
      <c r="F219" s="167"/>
      <c r="G219" s="110" t="s">
        <v>126</v>
      </c>
      <c r="H219" s="99">
        <v>94248.28</v>
      </c>
      <c r="I219" s="100">
        <v>94248.28</v>
      </c>
      <c r="J219" s="101">
        <f t="shared" si="12"/>
        <v>0</v>
      </c>
      <c r="K219" s="78" t="str">
        <f t="shared" si="13"/>
        <v>00005030400123150240</v>
      </c>
      <c r="L219" s="69" t="s">
        <v>316</v>
      </c>
    </row>
    <row r="220" spans="1:12" s="58" customFormat="1" ht="22.5" x14ac:dyDescent="0.2">
      <c r="A220" s="56" t="s">
        <v>130</v>
      </c>
      <c r="B220" s="55" t="s">
        <v>7</v>
      </c>
      <c r="C220" s="102" t="s">
        <v>70</v>
      </c>
      <c r="D220" s="111" t="s">
        <v>290</v>
      </c>
      <c r="E220" s="202" t="s">
        <v>314</v>
      </c>
      <c r="F220" s="203"/>
      <c r="G220" s="112" t="s">
        <v>129</v>
      </c>
      <c r="H220" s="103">
        <v>94248.28</v>
      </c>
      <c r="I220" s="104">
        <v>94248.28</v>
      </c>
      <c r="J220" s="105">
        <f t="shared" si="12"/>
        <v>0</v>
      </c>
      <c r="K220" s="78" t="str">
        <f t="shared" si="13"/>
        <v>00005030400123150244</v>
      </c>
      <c r="L220" s="57" t="str">
        <f>C220 &amp; D220 &amp;E220 &amp; F220 &amp; G220</f>
        <v>00005030400123150244</v>
      </c>
    </row>
    <row r="221" spans="1:12" x14ac:dyDescent="0.2">
      <c r="A221" s="66" t="s">
        <v>317</v>
      </c>
      <c r="B221" s="67" t="s">
        <v>7</v>
      </c>
      <c r="C221" s="98" t="s">
        <v>70</v>
      </c>
      <c r="D221" s="109" t="s">
        <v>318</v>
      </c>
      <c r="E221" s="166" t="s">
        <v>91</v>
      </c>
      <c r="F221" s="167"/>
      <c r="G221" s="110" t="s">
        <v>70</v>
      </c>
      <c r="H221" s="99">
        <v>50700</v>
      </c>
      <c r="I221" s="100">
        <v>50700</v>
      </c>
      <c r="J221" s="101">
        <f t="shared" si="12"/>
        <v>0</v>
      </c>
      <c r="K221" s="78" t="str">
        <f t="shared" si="13"/>
        <v>00007000000000000000</v>
      </c>
      <c r="L221" s="69" t="s">
        <v>319</v>
      </c>
    </row>
    <row r="222" spans="1:12" x14ac:dyDescent="0.2">
      <c r="A222" s="66" t="s">
        <v>320</v>
      </c>
      <c r="B222" s="67" t="s">
        <v>7</v>
      </c>
      <c r="C222" s="98" t="s">
        <v>70</v>
      </c>
      <c r="D222" s="109" t="s">
        <v>321</v>
      </c>
      <c r="E222" s="166" t="s">
        <v>91</v>
      </c>
      <c r="F222" s="167"/>
      <c r="G222" s="110" t="s">
        <v>70</v>
      </c>
      <c r="H222" s="99">
        <v>40300</v>
      </c>
      <c r="I222" s="100">
        <v>40300</v>
      </c>
      <c r="J222" s="101">
        <f t="shared" si="12"/>
        <v>0</v>
      </c>
      <c r="K222" s="78" t="str">
        <f t="shared" si="13"/>
        <v>00007070000000000000</v>
      </c>
      <c r="L222" s="69" t="s">
        <v>322</v>
      </c>
    </row>
    <row r="223" spans="1:12" ht="33.75" x14ac:dyDescent="0.2">
      <c r="A223" s="66" t="s">
        <v>192</v>
      </c>
      <c r="B223" s="67" t="s">
        <v>7</v>
      </c>
      <c r="C223" s="98" t="s">
        <v>70</v>
      </c>
      <c r="D223" s="109" t="s">
        <v>321</v>
      </c>
      <c r="E223" s="166" t="s">
        <v>194</v>
      </c>
      <c r="F223" s="167"/>
      <c r="G223" s="110" t="s">
        <v>70</v>
      </c>
      <c r="H223" s="99">
        <v>40300</v>
      </c>
      <c r="I223" s="100">
        <v>40300</v>
      </c>
      <c r="J223" s="101">
        <f t="shared" si="12"/>
        <v>0</v>
      </c>
      <c r="K223" s="78" t="str">
        <f t="shared" si="13"/>
        <v>00007070300000000000</v>
      </c>
      <c r="L223" s="69" t="s">
        <v>323</v>
      </c>
    </row>
    <row r="224" spans="1:12" ht="56.25" x14ac:dyDescent="0.2">
      <c r="A224" s="66" t="s">
        <v>195</v>
      </c>
      <c r="B224" s="67" t="s">
        <v>7</v>
      </c>
      <c r="C224" s="98" t="s">
        <v>70</v>
      </c>
      <c r="D224" s="109" t="s">
        <v>321</v>
      </c>
      <c r="E224" s="166" t="s">
        <v>197</v>
      </c>
      <c r="F224" s="167"/>
      <c r="G224" s="110" t="s">
        <v>70</v>
      </c>
      <c r="H224" s="99">
        <v>40300</v>
      </c>
      <c r="I224" s="100">
        <v>40300</v>
      </c>
      <c r="J224" s="101">
        <f t="shared" si="12"/>
        <v>0</v>
      </c>
      <c r="K224" s="78" t="str">
        <f t="shared" si="13"/>
        <v>00007070330000000000</v>
      </c>
      <c r="L224" s="69" t="s">
        <v>324</v>
      </c>
    </row>
    <row r="225" spans="1:12" ht="33.75" x14ac:dyDescent="0.2">
      <c r="A225" s="66" t="s">
        <v>198</v>
      </c>
      <c r="B225" s="67" t="s">
        <v>7</v>
      </c>
      <c r="C225" s="98" t="s">
        <v>70</v>
      </c>
      <c r="D225" s="109" t="s">
        <v>321</v>
      </c>
      <c r="E225" s="166" t="s">
        <v>200</v>
      </c>
      <c r="F225" s="167"/>
      <c r="G225" s="110" t="s">
        <v>70</v>
      </c>
      <c r="H225" s="99">
        <v>40300</v>
      </c>
      <c r="I225" s="100">
        <v>40300</v>
      </c>
      <c r="J225" s="101">
        <f t="shared" si="12"/>
        <v>0</v>
      </c>
      <c r="K225" s="78" t="str">
        <f t="shared" si="13"/>
        <v>00007070330200000000</v>
      </c>
      <c r="L225" s="69" t="s">
        <v>325</v>
      </c>
    </row>
    <row r="226" spans="1:12" ht="45" x14ac:dyDescent="0.2">
      <c r="A226" s="66" t="s">
        <v>326</v>
      </c>
      <c r="B226" s="67" t="s">
        <v>7</v>
      </c>
      <c r="C226" s="98" t="s">
        <v>70</v>
      </c>
      <c r="D226" s="109" t="s">
        <v>321</v>
      </c>
      <c r="E226" s="166" t="s">
        <v>327</v>
      </c>
      <c r="F226" s="167"/>
      <c r="G226" s="110" t="s">
        <v>70</v>
      </c>
      <c r="H226" s="99">
        <v>40300</v>
      </c>
      <c r="I226" s="100">
        <v>40300</v>
      </c>
      <c r="J226" s="101">
        <f t="shared" si="12"/>
        <v>0</v>
      </c>
      <c r="K226" s="78" t="str">
        <f t="shared" si="13"/>
        <v>00007070330262040000</v>
      </c>
      <c r="L226" s="69" t="s">
        <v>328</v>
      </c>
    </row>
    <row r="227" spans="1:12" x14ac:dyDescent="0.2">
      <c r="A227" s="66" t="s">
        <v>205</v>
      </c>
      <c r="B227" s="67" t="s">
        <v>7</v>
      </c>
      <c r="C227" s="98" t="s">
        <v>70</v>
      </c>
      <c r="D227" s="109" t="s">
        <v>321</v>
      </c>
      <c r="E227" s="166" t="s">
        <v>327</v>
      </c>
      <c r="F227" s="167"/>
      <c r="G227" s="110" t="s">
        <v>8</v>
      </c>
      <c r="H227" s="99">
        <v>40300</v>
      </c>
      <c r="I227" s="100">
        <v>40300</v>
      </c>
      <c r="J227" s="101">
        <f t="shared" si="12"/>
        <v>0</v>
      </c>
      <c r="K227" s="78" t="str">
        <f t="shared" si="13"/>
        <v>00007070330262040500</v>
      </c>
      <c r="L227" s="69" t="s">
        <v>329</v>
      </c>
    </row>
    <row r="228" spans="1:12" s="58" customFormat="1" x14ac:dyDescent="0.2">
      <c r="A228" s="56" t="s">
        <v>206</v>
      </c>
      <c r="B228" s="55" t="s">
        <v>7</v>
      </c>
      <c r="C228" s="102" t="s">
        <v>70</v>
      </c>
      <c r="D228" s="111" t="s">
        <v>321</v>
      </c>
      <c r="E228" s="202" t="s">
        <v>327</v>
      </c>
      <c r="F228" s="203"/>
      <c r="G228" s="112" t="s">
        <v>207</v>
      </c>
      <c r="H228" s="103">
        <v>40300</v>
      </c>
      <c r="I228" s="104">
        <v>40300</v>
      </c>
      <c r="J228" s="105">
        <f t="shared" si="12"/>
        <v>0</v>
      </c>
      <c r="K228" s="78" t="str">
        <f t="shared" si="13"/>
        <v>00007070330262040540</v>
      </c>
      <c r="L228" s="57" t="str">
        <f>C228 &amp; D228 &amp;E228 &amp; F228 &amp; G228</f>
        <v>00007070330262040540</v>
      </c>
    </row>
    <row r="229" spans="1:12" x14ac:dyDescent="0.2">
      <c r="A229" s="66" t="s">
        <v>330</v>
      </c>
      <c r="B229" s="67" t="s">
        <v>7</v>
      </c>
      <c r="C229" s="98" t="s">
        <v>70</v>
      </c>
      <c r="D229" s="109" t="s">
        <v>331</v>
      </c>
      <c r="E229" s="166" t="s">
        <v>91</v>
      </c>
      <c r="F229" s="167"/>
      <c r="G229" s="110" t="s">
        <v>70</v>
      </c>
      <c r="H229" s="99">
        <v>10400</v>
      </c>
      <c r="I229" s="100">
        <v>10400</v>
      </c>
      <c r="J229" s="101">
        <f t="shared" si="12"/>
        <v>0</v>
      </c>
      <c r="K229" s="78" t="str">
        <f t="shared" si="13"/>
        <v>00007090000000000000</v>
      </c>
      <c r="L229" s="69" t="s">
        <v>332</v>
      </c>
    </row>
    <row r="230" spans="1:12" ht="45" x14ac:dyDescent="0.2">
      <c r="A230" s="66" t="s">
        <v>158</v>
      </c>
      <c r="B230" s="67" t="s">
        <v>7</v>
      </c>
      <c r="C230" s="98" t="s">
        <v>70</v>
      </c>
      <c r="D230" s="109" t="s">
        <v>331</v>
      </c>
      <c r="E230" s="166" t="s">
        <v>160</v>
      </c>
      <c r="F230" s="167"/>
      <c r="G230" s="110" t="s">
        <v>70</v>
      </c>
      <c r="H230" s="99">
        <v>10400</v>
      </c>
      <c r="I230" s="100">
        <v>10400</v>
      </c>
      <c r="J230" s="101">
        <f t="shared" si="12"/>
        <v>0</v>
      </c>
      <c r="K230" s="78" t="str">
        <f t="shared" si="13"/>
        <v>00007090100000000000</v>
      </c>
      <c r="L230" s="69" t="s">
        <v>333</v>
      </c>
    </row>
    <row r="231" spans="1:12" ht="22.5" x14ac:dyDescent="0.2">
      <c r="A231" s="66" t="s">
        <v>161</v>
      </c>
      <c r="B231" s="67" t="s">
        <v>7</v>
      </c>
      <c r="C231" s="98" t="s">
        <v>70</v>
      </c>
      <c r="D231" s="109" t="s">
        <v>331</v>
      </c>
      <c r="E231" s="166" t="s">
        <v>163</v>
      </c>
      <c r="F231" s="167"/>
      <c r="G231" s="110" t="s">
        <v>70</v>
      </c>
      <c r="H231" s="99">
        <v>10400</v>
      </c>
      <c r="I231" s="100">
        <v>10400</v>
      </c>
      <c r="J231" s="101">
        <f t="shared" si="12"/>
        <v>0</v>
      </c>
      <c r="K231" s="78" t="str">
        <f t="shared" si="13"/>
        <v>00007090100100000000</v>
      </c>
      <c r="L231" s="69" t="s">
        <v>334</v>
      </c>
    </row>
    <row r="232" spans="1:12" ht="45" x14ac:dyDescent="0.2">
      <c r="A232" s="66" t="s">
        <v>335</v>
      </c>
      <c r="B232" s="67" t="s">
        <v>7</v>
      </c>
      <c r="C232" s="98" t="s">
        <v>70</v>
      </c>
      <c r="D232" s="109" t="s">
        <v>331</v>
      </c>
      <c r="E232" s="166" t="s">
        <v>336</v>
      </c>
      <c r="F232" s="167"/>
      <c r="G232" s="110" t="s">
        <v>70</v>
      </c>
      <c r="H232" s="99">
        <v>9400</v>
      </c>
      <c r="I232" s="100">
        <v>9400</v>
      </c>
      <c r="J232" s="101">
        <f t="shared" si="12"/>
        <v>0</v>
      </c>
      <c r="K232" s="78" t="str">
        <f t="shared" si="13"/>
        <v>00007090100172280000</v>
      </c>
      <c r="L232" s="69" t="s">
        <v>337</v>
      </c>
    </row>
    <row r="233" spans="1:12" ht="22.5" x14ac:dyDescent="0.2">
      <c r="A233" s="66" t="s">
        <v>125</v>
      </c>
      <c r="B233" s="67" t="s">
        <v>7</v>
      </c>
      <c r="C233" s="98" t="s">
        <v>70</v>
      </c>
      <c r="D233" s="109" t="s">
        <v>331</v>
      </c>
      <c r="E233" s="166" t="s">
        <v>336</v>
      </c>
      <c r="F233" s="167"/>
      <c r="G233" s="110" t="s">
        <v>7</v>
      </c>
      <c r="H233" s="99">
        <v>9400</v>
      </c>
      <c r="I233" s="100">
        <v>9400</v>
      </c>
      <c r="J233" s="101">
        <f t="shared" si="12"/>
        <v>0</v>
      </c>
      <c r="K233" s="78" t="str">
        <f t="shared" si="13"/>
        <v>00007090100172280200</v>
      </c>
      <c r="L233" s="69" t="s">
        <v>338</v>
      </c>
    </row>
    <row r="234" spans="1:12" ht="22.5" x14ac:dyDescent="0.2">
      <c r="A234" s="66" t="s">
        <v>128</v>
      </c>
      <c r="B234" s="67" t="s">
        <v>7</v>
      </c>
      <c r="C234" s="98" t="s">
        <v>70</v>
      </c>
      <c r="D234" s="109" t="s">
        <v>331</v>
      </c>
      <c r="E234" s="166" t="s">
        <v>336</v>
      </c>
      <c r="F234" s="167"/>
      <c r="G234" s="110" t="s">
        <v>126</v>
      </c>
      <c r="H234" s="99">
        <v>9400</v>
      </c>
      <c r="I234" s="100">
        <v>9400</v>
      </c>
      <c r="J234" s="101">
        <f t="shared" si="12"/>
        <v>0</v>
      </c>
      <c r="K234" s="78" t="str">
        <f t="shared" si="13"/>
        <v>00007090100172280240</v>
      </c>
      <c r="L234" s="69" t="s">
        <v>339</v>
      </c>
    </row>
    <row r="235" spans="1:12" s="58" customFormat="1" ht="22.5" x14ac:dyDescent="0.2">
      <c r="A235" s="56" t="s">
        <v>130</v>
      </c>
      <c r="B235" s="55" t="s">
        <v>7</v>
      </c>
      <c r="C235" s="102" t="s">
        <v>70</v>
      </c>
      <c r="D235" s="111" t="s">
        <v>331</v>
      </c>
      <c r="E235" s="202" t="s">
        <v>336</v>
      </c>
      <c r="F235" s="203"/>
      <c r="G235" s="112" t="s">
        <v>129</v>
      </c>
      <c r="H235" s="103">
        <v>9400</v>
      </c>
      <c r="I235" s="104">
        <v>9400</v>
      </c>
      <c r="J235" s="105">
        <f t="shared" si="12"/>
        <v>0</v>
      </c>
      <c r="K235" s="78" t="str">
        <f t="shared" si="13"/>
        <v>00007090100172280244</v>
      </c>
      <c r="L235" s="57" t="str">
        <f>C235 &amp; D235 &amp;E235 &amp; F235 &amp; G235</f>
        <v>00007090100172280244</v>
      </c>
    </row>
    <row r="236" spans="1:12" ht="45" x14ac:dyDescent="0.2">
      <c r="A236" s="66" t="s">
        <v>340</v>
      </c>
      <c r="B236" s="67" t="s">
        <v>7</v>
      </c>
      <c r="C236" s="98" t="s">
        <v>70</v>
      </c>
      <c r="D236" s="109" t="s">
        <v>331</v>
      </c>
      <c r="E236" s="166" t="s">
        <v>341</v>
      </c>
      <c r="F236" s="167"/>
      <c r="G236" s="110" t="s">
        <v>70</v>
      </c>
      <c r="H236" s="99">
        <v>1000</v>
      </c>
      <c r="I236" s="100">
        <v>1000</v>
      </c>
      <c r="J236" s="101">
        <f t="shared" si="12"/>
        <v>0</v>
      </c>
      <c r="K236" s="78" t="str">
        <f t="shared" si="13"/>
        <v>000070901001S2280000</v>
      </c>
      <c r="L236" s="69" t="s">
        <v>342</v>
      </c>
    </row>
    <row r="237" spans="1:12" ht="22.5" x14ac:dyDescent="0.2">
      <c r="A237" s="66" t="s">
        <v>125</v>
      </c>
      <c r="B237" s="67" t="s">
        <v>7</v>
      </c>
      <c r="C237" s="98" t="s">
        <v>70</v>
      </c>
      <c r="D237" s="109" t="s">
        <v>331</v>
      </c>
      <c r="E237" s="166" t="s">
        <v>341</v>
      </c>
      <c r="F237" s="167"/>
      <c r="G237" s="110" t="s">
        <v>7</v>
      </c>
      <c r="H237" s="99">
        <v>1000</v>
      </c>
      <c r="I237" s="100">
        <v>1000</v>
      </c>
      <c r="J237" s="101">
        <f t="shared" si="12"/>
        <v>0</v>
      </c>
      <c r="K237" s="78" t="str">
        <f t="shared" si="13"/>
        <v>000070901001S2280200</v>
      </c>
      <c r="L237" s="69" t="s">
        <v>343</v>
      </c>
    </row>
    <row r="238" spans="1:12" ht="22.5" x14ac:dyDescent="0.2">
      <c r="A238" s="66" t="s">
        <v>128</v>
      </c>
      <c r="B238" s="67" t="s">
        <v>7</v>
      </c>
      <c r="C238" s="98" t="s">
        <v>70</v>
      </c>
      <c r="D238" s="109" t="s">
        <v>331</v>
      </c>
      <c r="E238" s="166" t="s">
        <v>341</v>
      </c>
      <c r="F238" s="167"/>
      <c r="G238" s="110" t="s">
        <v>126</v>
      </c>
      <c r="H238" s="99">
        <v>1000</v>
      </c>
      <c r="I238" s="100">
        <v>1000</v>
      </c>
      <c r="J238" s="101">
        <f t="shared" si="12"/>
        <v>0</v>
      </c>
      <c r="K238" s="78" t="str">
        <f t="shared" si="13"/>
        <v>000070901001S2280240</v>
      </c>
      <c r="L238" s="69" t="s">
        <v>344</v>
      </c>
    </row>
    <row r="239" spans="1:12" s="58" customFormat="1" ht="22.5" x14ac:dyDescent="0.2">
      <c r="A239" s="56" t="s">
        <v>130</v>
      </c>
      <c r="B239" s="55" t="s">
        <v>7</v>
      </c>
      <c r="C239" s="102" t="s">
        <v>70</v>
      </c>
      <c r="D239" s="111" t="s">
        <v>331</v>
      </c>
      <c r="E239" s="202" t="s">
        <v>341</v>
      </c>
      <c r="F239" s="203"/>
      <c r="G239" s="112" t="s">
        <v>129</v>
      </c>
      <c r="H239" s="103">
        <v>1000</v>
      </c>
      <c r="I239" s="104">
        <v>1000</v>
      </c>
      <c r="J239" s="105">
        <f t="shared" si="12"/>
        <v>0</v>
      </c>
      <c r="K239" s="78" t="str">
        <f t="shared" si="13"/>
        <v>000070901001S2280244</v>
      </c>
      <c r="L239" s="57" t="str">
        <f>C239 &amp; D239 &amp;E239 &amp; F239 &amp; G239</f>
        <v>000070901001S2280244</v>
      </c>
    </row>
    <row r="240" spans="1:12" x14ac:dyDescent="0.2">
      <c r="A240" s="66" t="s">
        <v>345</v>
      </c>
      <c r="B240" s="67" t="s">
        <v>7</v>
      </c>
      <c r="C240" s="98" t="s">
        <v>70</v>
      </c>
      <c r="D240" s="109" t="s">
        <v>347</v>
      </c>
      <c r="E240" s="166" t="s">
        <v>91</v>
      </c>
      <c r="F240" s="167"/>
      <c r="G240" s="110" t="s">
        <v>70</v>
      </c>
      <c r="H240" s="99">
        <v>14500</v>
      </c>
      <c r="I240" s="100">
        <v>14500</v>
      </c>
      <c r="J240" s="101">
        <f t="shared" si="12"/>
        <v>0</v>
      </c>
      <c r="K240" s="78" t="str">
        <f t="shared" si="13"/>
        <v>00008000000000000000</v>
      </c>
      <c r="L240" s="69" t="s">
        <v>346</v>
      </c>
    </row>
    <row r="241" spans="1:12" x14ac:dyDescent="0.2">
      <c r="A241" s="66" t="s">
        <v>348</v>
      </c>
      <c r="B241" s="67" t="s">
        <v>7</v>
      </c>
      <c r="C241" s="98" t="s">
        <v>70</v>
      </c>
      <c r="D241" s="109" t="s">
        <v>350</v>
      </c>
      <c r="E241" s="166" t="s">
        <v>91</v>
      </c>
      <c r="F241" s="167"/>
      <c r="G241" s="110" t="s">
        <v>70</v>
      </c>
      <c r="H241" s="99">
        <v>14500</v>
      </c>
      <c r="I241" s="100">
        <v>14500</v>
      </c>
      <c r="J241" s="101">
        <f t="shared" si="12"/>
        <v>0</v>
      </c>
      <c r="K241" s="78" t="str">
        <f t="shared" si="13"/>
        <v>00008010000000000000</v>
      </c>
      <c r="L241" s="69" t="s">
        <v>349</v>
      </c>
    </row>
    <row r="242" spans="1:12" ht="22.5" x14ac:dyDescent="0.2">
      <c r="A242" s="66" t="s">
        <v>216</v>
      </c>
      <c r="B242" s="67" t="s">
        <v>7</v>
      </c>
      <c r="C242" s="98" t="s">
        <v>70</v>
      </c>
      <c r="D242" s="109" t="s">
        <v>350</v>
      </c>
      <c r="E242" s="166" t="s">
        <v>214</v>
      </c>
      <c r="F242" s="167"/>
      <c r="G242" s="110" t="s">
        <v>70</v>
      </c>
      <c r="H242" s="99">
        <v>14500</v>
      </c>
      <c r="I242" s="100">
        <v>14500</v>
      </c>
      <c r="J242" s="101">
        <f t="shared" si="12"/>
        <v>0</v>
      </c>
      <c r="K242" s="78" t="str">
        <f t="shared" si="13"/>
        <v>00008019300000000000</v>
      </c>
      <c r="L242" s="69" t="s">
        <v>351</v>
      </c>
    </row>
    <row r="243" spans="1:12" x14ac:dyDescent="0.2">
      <c r="A243" s="66" t="s">
        <v>352</v>
      </c>
      <c r="B243" s="67" t="s">
        <v>7</v>
      </c>
      <c r="C243" s="98" t="s">
        <v>70</v>
      </c>
      <c r="D243" s="109" t="s">
        <v>350</v>
      </c>
      <c r="E243" s="166" t="s">
        <v>354</v>
      </c>
      <c r="F243" s="167"/>
      <c r="G243" s="110" t="s">
        <v>70</v>
      </c>
      <c r="H243" s="99">
        <v>14500</v>
      </c>
      <c r="I243" s="100">
        <v>14500</v>
      </c>
      <c r="J243" s="101">
        <f t="shared" si="12"/>
        <v>0</v>
      </c>
      <c r="K243" s="78" t="str">
        <f t="shared" si="13"/>
        <v>00008019330026020000</v>
      </c>
      <c r="L243" s="69" t="s">
        <v>353</v>
      </c>
    </row>
    <row r="244" spans="1:12" ht="22.5" x14ac:dyDescent="0.2">
      <c r="A244" s="66" t="s">
        <v>125</v>
      </c>
      <c r="B244" s="67" t="s">
        <v>7</v>
      </c>
      <c r="C244" s="98" t="s">
        <v>70</v>
      </c>
      <c r="D244" s="109" t="s">
        <v>350</v>
      </c>
      <c r="E244" s="166" t="s">
        <v>354</v>
      </c>
      <c r="F244" s="167"/>
      <c r="G244" s="110" t="s">
        <v>7</v>
      </c>
      <c r="H244" s="99">
        <v>14500</v>
      </c>
      <c r="I244" s="100">
        <v>14500</v>
      </c>
      <c r="J244" s="101">
        <f t="shared" si="12"/>
        <v>0</v>
      </c>
      <c r="K244" s="78" t="str">
        <f t="shared" si="13"/>
        <v>00008019330026020200</v>
      </c>
      <c r="L244" s="69" t="s">
        <v>355</v>
      </c>
    </row>
    <row r="245" spans="1:12" ht="22.5" x14ac:dyDescent="0.2">
      <c r="A245" s="66" t="s">
        <v>128</v>
      </c>
      <c r="B245" s="67" t="s">
        <v>7</v>
      </c>
      <c r="C245" s="98" t="s">
        <v>70</v>
      </c>
      <c r="D245" s="109" t="s">
        <v>350</v>
      </c>
      <c r="E245" s="166" t="s">
        <v>354</v>
      </c>
      <c r="F245" s="167"/>
      <c r="G245" s="110" t="s">
        <v>126</v>
      </c>
      <c r="H245" s="99">
        <v>14500</v>
      </c>
      <c r="I245" s="100">
        <v>14500</v>
      </c>
      <c r="J245" s="101">
        <f t="shared" ref="J245:J261" si="14">H245-I245</f>
        <v>0</v>
      </c>
      <c r="K245" s="78" t="str">
        <f t="shared" ref="K245:K261" si="15">C245 &amp; D245 &amp;E245 &amp; F245 &amp; G245</f>
        <v>00008019330026020240</v>
      </c>
      <c r="L245" s="69" t="s">
        <v>356</v>
      </c>
    </row>
    <row r="246" spans="1:12" s="58" customFormat="1" ht="22.5" x14ac:dyDescent="0.2">
      <c r="A246" s="56" t="s">
        <v>130</v>
      </c>
      <c r="B246" s="55" t="s">
        <v>7</v>
      </c>
      <c r="C246" s="102" t="s">
        <v>70</v>
      </c>
      <c r="D246" s="111" t="s">
        <v>350</v>
      </c>
      <c r="E246" s="202" t="s">
        <v>354</v>
      </c>
      <c r="F246" s="203"/>
      <c r="G246" s="112" t="s">
        <v>129</v>
      </c>
      <c r="H246" s="103">
        <v>14500</v>
      </c>
      <c r="I246" s="104">
        <v>14500</v>
      </c>
      <c r="J246" s="105">
        <f t="shared" si="14"/>
        <v>0</v>
      </c>
      <c r="K246" s="78" t="str">
        <f t="shared" si="15"/>
        <v>00008019330026020244</v>
      </c>
      <c r="L246" s="57" t="str">
        <f>C246 &amp; D246 &amp;E246 &amp; F246 &amp; G246</f>
        <v>00008019330026020244</v>
      </c>
    </row>
    <row r="247" spans="1:12" x14ac:dyDescent="0.2">
      <c r="A247" s="66" t="s">
        <v>357</v>
      </c>
      <c r="B247" s="67" t="s">
        <v>7</v>
      </c>
      <c r="C247" s="98" t="s">
        <v>70</v>
      </c>
      <c r="D247" s="109" t="s">
        <v>358</v>
      </c>
      <c r="E247" s="166" t="s">
        <v>91</v>
      </c>
      <c r="F247" s="167"/>
      <c r="G247" s="110" t="s">
        <v>70</v>
      </c>
      <c r="H247" s="99">
        <v>172953.51</v>
      </c>
      <c r="I247" s="100">
        <v>172953.51</v>
      </c>
      <c r="J247" s="101">
        <f t="shared" si="14"/>
        <v>0</v>
      </c>
      <c r="K247" s="78" t="str">
        <f t="shared" si="15"/>
        <v>00010000000000000000</v>
      </c>
      <c r="L247" s="69" t="s">
        <v>359</v>
      </c>
    </row>
    <row r="248" spans="1:12" x14ac:dyDescent="0.2">
      <c r="A248" s="66" t="s">
        <v>360</v>
      </c>
      <c r="B248" s="67" t="s">
        <v>7</v>
      </c>
      <c r="C248" s="98" t="s">
        <v>70</v>
      </c>
      <c r="D248" s="109" t="s">
        <v>361</v>
      </c>
      <c r="E248" s="166" t="s">
        <v>91</v>
      </c>
      <c r="F248" s="167"/>
      <c r="G248" s="110" t="s">
        <v>70</v>
      </c>
      <c r="H248" s="99">
        <v>172953.51</v>
      </c>
      <c r="I248" s="100">
        <v>172953.51</v>
      </c>
      <c r="J248" s="101">
        <f t="shared" si="14"/>
        <v>0</v>
      </c>
      <c r="K248" s="78" t="str">
        <f t="shared" si="15"/>
        <v>00010010000000000000</v>
      </c>
      <c r="L248" s="69" t="s">
        <v>362</v>
      </c>
    </row>
    <row r="249" spans="1:12" ht="22.5" x14ac:dyDescent="0.2">
      <c r="A249" s="66" t="s">
        <v>216</v>
      </c>
      <c r="B249" s="67" t="s">
        <v>7</v>
      </c>
      <c r="C249" s="98" t="s">
        <v>70</v>
      </c>
      <c r="D249" s="109" t="s">
        <v>361</v>
      </c>
      <c r="E249" s="166" t="s">
        <v>214</v>
      </c>
      <c r="F249" s="167"/>
      <c r="G249" s="110" t="s">
        <v>70</v>
      </c>
      <c r="H249" s="99">
        <v>172953.51</v>
      </c>
      <c r="I249" s="100">
        <v>172953.51</v>
      </c>
      <c r="J249" s="101">
        <f t="shared" si="14"/>
        <v>0</v>
      </c>
      <c r="K249" s="78" t="str">
        <f t="shared" si="15"/>
        <v>00010019300000000000</v>
      </c>
      <c r="L249" s="69" t="s">
        <v>363</v>
      </c>
    </row>
    <row r="250" spans="1:12" ht="33.75" x14ac:dyDescent="0.2">
      <c r="A250" s="66" t="s">
        <v>364</v>
      </c>
      <c r="B250" s="67" t="s">
        <v>7</v>
      </c>
      <c r="C250" s="98" t="s">
        <v>70</v>
      </c>
      <c r="D250" s="109" t="s">
        <v>361</v>
      </c>
      <c r="E250" s="166" t="s">
        <v>366</v>
      </c>
      <c r="F250" s="167"/>
      <c r="G250" s="110" t="s">
        <v>70</v>
      </c>
      <c r="H250" s="99">
        <v>172953.51</v>
      </c>
      <c r="I250" s="100">
        <v>172953.51</v>
      </c>
      <c r="J250" s="101">
        <f t="shared" si="14"/>
        <v>0</v>
      </c>
      <c r="K250" s="78" t="str">
        <f t="shared" si="15"/>
        <v>00010019340026030000</v>
      </c>
      <c r="L250" s="69" t="s">
        <v>365</v>
      </c>
    </row>
    <row r="251" spans="1:12" x14ac:dyDescent="0.2">
      <c r="A251" s="66" t="s">
        <v>367</v>
      </c>
      <c r="B251" s="67" t="s">
        <v>7</v>
      </c>
      <c r="C251" s="98" t="s">
        <v>70</v>
      </c>
      <c r="D251" s="109" t="s">
        <v>361</v>
      </c>
      <c r="E251" s="166" t="s">
        <v>366</v>
      </c>
      <c r="F251" s="167"/>
      <c r="G251" s="110" t="s">
        <v>368</v>
      </c>
      <c r="H251" s="99">
        <v>172953.51</v>
      </c>
      <c r="I251" s="100">
        <v>172953.51</v>
      </c>
      <c r="J251" s="101">
        <f t="shared" si="14"/>
        <v>0</v>
      </c>
      <c r="K251" s="78" t="str">
        <f t="shared" si="15"/>
        <v>00010019340026030300</v>
      </c>
      <c r="L251" s="69" t="s">
        <v>369</v>
      </c>
    </row>
    <row r="252" spans="1:12" x14ac:dyDescent="0.2">
      <c r="A252" s="66" t="s">
        <v>370</v>
      </c>
      <c r="B252" s="67" t="s">
        <v>7</v>
      </c>
      <c r="C252" s="98" t="s">
        <v>70</v>
      </c>
      <c r="D252" s="109" t="s">
        <v>361</v>
      </c>
      <c r="E252" s="166" t="s">
        <v>366</v>
      </c>
      <c r="F252" s="167"/>
      <c r="G252" s="110" t="s">
        <v>371</v>
      </c>
      <c r="H252" s="99">
        <v>172953.51</v>
      </c>
      <c r="I252" s="100">
        <v>172953.51</v>
      </c>
      <c r="J252" s="101">
        <f t="shared" si="14"/>
        <v>0</v>
      </c>
      <c r="K252" s="78" t="str">
        <f t="shared" si="15"/>
        <v>00010019340026030310</v>
      </c>
      <c r="L252" s="69" t="s">
        <v>372</v>
      </c>
    </row>
    <row r="253" spans="1:12" s="58" customFormat="1" x14ac:dyDescent="0.2">
      <c r="A253" s="56" t="s">
        <v>373</v>
      </c>
      <c r="B253" s="55" t="s">
        <v>7</v>
      </c>
      <c r="C253" s="102" t="s">
        <v>70</v>
      </c>
      <c r="D253" s="111" t="s">
        <v>361</v>
      </c>
      <c r="E253" s="202" t="s">
        <v>366</v>
      </c>
      <c r="F253" s="203"/>
      <c r="G253" s="112" t="s">
        <v>374</v>
      </c>
      <c r="H253" s="103">
        <v>172953.51</v>
      </c>
      <c r="I253" s="104">
        <v>172953.51</v>
      </c>
      <c r="J253" s="105">
        <f t="shared" si="14"/>
        <v>0</v>
      </c>
      <c r="K253" s="78" t="str">
        <f t="shared" si="15"/>
        <v>00010019340026030312</v>
      </c>
      <c r="L253" s="57" t="str">
        <f>C253 &amp; D253 &amp;E253 &amp; F253 &amp; G253</f>
        <v>00010019340026030312</v>
      </c>
    </row>
    <row r="254" spans="1:12" x14ac:dyDescent="0.2">
      <c r="A254" s="66" t="s">
        <v>377</v>
      </c>
      <c r="B254" s="67" t="s">
        <v>7</v>
      </c>
      <c r="C254" s="98" t="s">
        <v>70</v>
      </c>
      <c r="D254" s="109" t="s">
        <v>376</v>
      </c>
      <c r="E254" s="166" t="s">
        <v>91</v>
      </c>
      <c r="F254" s="167"/>
      <c r="G254" s="110" t="s">
        <v>70</v>
      </c>
      <c r="H254" s="99">
        <v>74800</v>
      </c>
      <c r="I254" s="100">
        <v>74800</v>
      </c>
      <c r="J254" s="101">
        <f t="shared" si="14"/>
        <v>0</v>
      </c>
      <c r="K254" s="78" t="str">
        <f t="shared" si="15"/>
        <v>00011000000000000000</v>
      </c>
      <c r="L254" s="69" t="s">
        <v>375</v>
      </c>
    </row>
    <row r="255" spans="1:12" x14ac:dyDescent="0.2">
      <c r="A255" s="66" t="s">
        <v>380</v>
      </c>
      <c r="B255" s="67" t="s">
        <v>7</v>
      </c>
      <c r="C255" s="98" t="s">
        <v>70</v>
      </c>
      <c r="D255" s="109" t="s">
        <v>379</v>
      </c>
      <c r="E255" s="166" t="s">
        <v>91</v>
      </c>
      <c r="F255" s="167"/>
      <c r="G255" s="110" t="s">
        <v>70</v>
      </c>
      <c r="H255" s="99">
        <v>74800</v>
      </c>
      <c r="I255" s="100">
        <v>74800</v>
      </c>
      <c r="J255" s="101">
        <f t="shared" si="14"/>
        <v>0</v>
      </c>
      <c r="K255" s="78" t="str">
        <f t="shared" si="15"/>
        <v>00011010000000000000</v>
      </c>
      <c r="L255" s="69" t="s">
        <v>378</v>
      </c>
    </row>
    <row r="256" spans="1:12" ht="33.75" x14ac:dyDescent="0.2">
      <c r="A256" s="66" t="s">
        <v>192</v>
      </c>
      <c r="B256" s="67" t="s">
        <v>7</v>
      </c>
      <c r="C256" s="98" t="s">
        <v>70</v>
      </c>
      <c r="D256" s="109" t="s">
        <v>379</v>
      </c>
      <c r="E256" s="166" t="s">
        <v>194</v>
      </c>
      <c r="F256" s="167"/>
      <c r="G256" s="110" t="s">
        <v>70</v>
      </c>
      <c r="H256" s="99">
        <v>74800</v>
      </c>
      <c r="I256" s="100">
        <v>74800</v>
      </c>
      <c r="J256" s="101">
        <f t="shared" si="14"/>
        <v>0</v>
      </c>
      <c r="K256" s="78" t="str">
        <f t="shared" si="15"/>
        <v>00011010300000000000</v>
      </c>
      <c r="L256" s="69" t="s">
        <v>381</v>
      </c>
    </row>
    <row r="257" spans="1:12" ht="56.25" x14ac:dyDescent="0.2">
      <c r="A257" s="66" t="s">
        <v>195</v>
      </c>
      <c r="B257" s="67" t="s">
        <v>7</v>
      </c>
      <c r="C257" s="98" t="s">
        <v>70</v>
      </c>
      <c r="D257" s="109" t="s">
        <v>379</v>
      </c>
      <c r="E257" s="166" t="s">
        <v>197</v>
      </c>
      <c r="F257" s="167"/>
      <c r="G257" s="110" t="s">
        <v>70</v>
      </c>
      <c r="H257" s="99">
        <v>74800</v>
      </c>
      <c r="I257" s="100">
        <v>74800</v>
      </c>
      <c r="J257" s="101">
        <f t="shared" si="14"/>
        <v>0</v>
      </c>
      <c r="K257" s="78" t="str">
        <f t="shared" si="15"/>
        <v>00011010330000000000</v>
      </c>
      <c r="L257" s="69" t="s">
        <v>382</v>
      </c>
    </row>
    <row r="258" spans="1:12" ht="33.75" x14ac:dyDescent="0.2">
      <c r="A258" s="66" t="s">
        <v>198</v>
      </c>
      <c r="B258" s="67" t="s">
        <v>7</v>
      </c>
      <c r="C258" s="98" t="s">
        <v>70</v>
      </c>
      <c r="D258" s="109" t="s">
        <v>379</v>
      </c>
      <c r="E258" s="166" t="s">
        <v>200</v>
      </c>
      <c r="F258" s="167"/>
      <c r="G258" s="110" t="s">
        <v>70</v>
      </c>
      <c r="H258" s="99">
        <v>74800</v>
      </c>
      <c r="I258" s="100">
        <v>74800</v>
      </c>
      <c r="J258" s="101">
        <f t="shared" si="14"/>
        <v>0</v>
      </c>
      <c r="K258" s="78" t="str">
        <f t="shared" si="15"/>
        <v>00011010330200000000</v>
      </c>
      <c r="L258" s="69" t="s">
        <v>383</v>
      </c>
    </row>
    <row r="259" spans="1:12" ht="67.5" x14ac:dyDescent="0.2">
      <c r="A259" s="66" t="s">
        <v>384</v>
      </c>
      <c r="B259" s="67" t="s">
        <v>7</v>
      </c>
      <c r="C259" s="98" t="s">
        <v>70</v>
      </c>
      <c r="D259" s="109" t="s">
        <v>379</v>
      </c>
      <c r="E259" s="166" t="s">
        <v>385</v>
      </c>
      <c r="F259" s="167"/>
      <c r="G259" s="110" t="s">
        <v>70</v>
      </c>
      <c r="H259" s="99">
        <v>74800</v>
      </c>
      <c r="I259" s="100">
        <v>74800</v>
      </c>
      <c r="J259" s="101">
        <f t="shared" si="14"/>
        <v>0</v>
      </c>
      <c r="K259" s="78" t="str">
        <f t="shared" si="15"/>
        <v>00011010330262050000</v>
      </c>
      <c r="L259" s="69" t="s">
        <v>386</v>
      </c>
    </row>
    <row r="260" spans="1:12" x14ac:dyDescent="0.2">
      <c r="A260" s="66" t="s">
        <v>205</v>
      </c>
      <c r="B260" s="67" t="s">
        <v>7</v>
      </c>
      <c r="C260" s="98" t="s">
        <v>70</v>
      </c>
      <c r="D260" s="109" t="s">
        <v>379</v>
      </c>
      <c r="E260" s="166" t="s">
        <v>385</v>
      </c>
      <c r="F260" s="167"/>
      <c r="G260" s="110" t="s">
        <v>8</v>
      </c>
      <c r="H260" s="99">
        <v>74800</v>
      </c>
      <c r="I260" s="100">
        <v>74800</v>
      </c>
      <c r="J260" s="101">
        <f t="shared" si="14"/>
        <v>0</v>
      </c>
      <c r="K260" s="78" t="str">
        <f t="shared" si="15"/>
        <v>00011010330262050500</v>
      </c>
      <c r="L260" s="69" t="s">
        <v>387</v>
      </c>
    </row>
    <row r="261" spans="1:12" s="58" customFormat="1" x14ac:dyDescent="0.2">
      <c r="A261" s="56" t="s">
        <v>206</v>
      </c>
      <c r="B261" s="55" t="s">
        <v>7</v>
      </c>
      <c r="C261" s="102" t="s">
        <v>70</v>
      </c>
      <c r="D261" s="111" t="s">
        <v>379</v>
      </c>
      <c r="E261" s="202" t="s">
        <v>385</v>
      </c>
      <c r="F261" s="203"/>
      <c r="G261" s="112" t="s">
        <v>207</v>
      </c>
      <c r="H261" s="103">
        <v>74800</v>
      </c>
      <c r="I261" s="104">
        <v>74800</v>
      </c>
      <c r="J261" s="105">
        <f t="shared" si="14"/>
        <v>0</v>
      </c>
      <c r="K261" s="78" t="str">
        <f t="shared" si="15"/>
        <v>00011010330262050540</v>
      </c>
      <c r="L261" s="57" t="str">
        <f>C261 &amp; D261 &amp;E261 &amp; F261 &amp; G261</f>
        <v>00011010330262050540</v>
      </c>
    </row>
    <row r="262" spans="1:12" ht="5.25" hidden="1" customHeight="1" thickBot="1" x14ac:dyDescent="0.25">
      <c r="A262" s="17"/>
      <c r="B262" s="29"/>
      <c r="C262" s="30"/>
      <c r="D262" s="30"/>
      <c r="E262" s="30"/>
      <c r="F262" s="30"/>
      <c r="G262" s="30"/>
      <c r="H262" s="41"/>
      <c r="I262" s="42"/>
      <c r="J262" s="46"/>
      <c r="K262" s="76"/>
    </row>
    <row r="263" spans="1:12" ht="13.5" thickBot="1" x14ac:dyDescent="0.25">
      <c r="A263" s="25"/>
      <c r="B263" s="25"/>
      <c r="C263" s="21"/>
      <c r="D263" s="21"/>
      <c r="E263" s="21"/>
      <c r="F263" s="21"/>
      <c r="G263" s="21"/>
      <c r="H263" s="40"/>
      <c r="I263" s="40"/>
      <c r="J263" s="40"/>
      <c r="K263" s="40"/>
    </row>
    <row r="264" spans="1:12" ht="28.5" customHeight="1" thickBot="1" x14ac:dyDescent="0.25">
      <c r="A264" s="38" t="s">
        <v>18</v>
      </c>
      <c r="B264" s="39">
        <v>450</v>
      </c>
      <c r="C264" s="168" t="s">
        <v>17</v>
      </c>
      <c r="D264" s="169"/>
      <c r="E264" s="169"/>
      <c r="F264" s="169"/>
      <c r="G264" s="170"/>
      <c r="H264" s="113">
        <f>0-H272</f>
        <v>-75142.929999999993</v>
      </c>
      <c r="I264" s="113">
        <f>I15-I83</f>
        <v>320143.84999999998</v>
      </c>
      <c r="J264" s="114" t="s">
        <v>17</v>
      </c>
    </row>
    <row r="265" spans="1:12" x14ac:dyDescent="0.2">
      <c r="A265" s="25"/>
      <c r="B265" s="28"/>
      <c r="C265" s="21"/>
      <c r="D265" s="21"/>
      <c r="E265" s="21"/>
      <c r="F265" s="21"/>
      <c r="G265" s="21"/>
      <c r="H265" s="21"/>
      <c r="I265" s="21"/>
      <c r="J265" s="21"/>
    </row>
    <row r="266" spans="1:12" ht="15" x14ac:dyDescent="0.25">
      <c r="A266" s="195" t="s">
        <v>31</v>
      </c>
      <c r="B266" s="195"/>
      <c r="C266" s="195"/>
      <c r="D266" s="195"/>
      <c r="E266" s="195"/>
      <c r="F266" s="195"/>
      <c r="G266" s="195"/>
      <c r="H266" s="195"/>
      <c r="I266" s="195"/>
      <c r="J266" s="195"/>
      <c r="K266" s="73"/>
    </row>
    <row r="267" spans="1:12" x14ac:dyDescent="0.2">
      <c r="A267" s="8"/>
      <c r="B267" s="24"/>
      <c r="C267" s="9"/>
      <c r="D267" s="9"/>
      <c r="E267" s="9"/>
      <c r="F267" s="9"/>
      <c r="G267" s="9"/>
      <c r="H267" s="10"/>
      <c r="I267" s="10"/>
      <c r="J267" s="37" t="s">
        <v>27</v>
      </c>
      <c r="K267" s="37"/>
    </row>
    <row r="268" spans="1:12" ht="17.100000000000001" customHeight="1" x14ac:dyDescent="0.2">
      <c r="A268" s="151" t="s">
        <v>38</v>
      </c>
      <c r="B268" s="151" t="s">
        <v>39</v>
      </c>
      <c r="C268" s="157" t="s">
        <v>44</v>
      </c>
      <c r="D268" s="158"/>
      <c r="E268" s="158"/>
      <c r="F268" s="158"/>
      <c r="G268" s="159"/>
      <c r="H268" s="151" t="s">
        <v>41</v>
      </c>
      <c r="I268" s="151" t="s">
        <v>23</v>
      </c>
      <c r="J268" s="151" t="s">
        <v>42</v>
      </c>
      <c r="K268" s="74"/>
    </row>
    <row r="269" spans="1:12" ht="17.100000000000001" customHeight="1" x14ac:dyDescent="0.2">
      <c r="A269" s="152"/>
      <c r="B269" s="152"/>
      <c r="C269" s="160"/>
      <c r="D269" s="161"/>
      <c r="E269" s="161"/>
      <c r="F269" s="161"/>
      <c r="G269" s="162"/>
      <c r="H269" s="152"/>
      <c r="I269" s="152"/>
      <c r="J269" s="152"/>
      <c r="K269" s="74"/>
    </row>
    <row r="270" spans="1:12" ht="17.100000000000001" customHeight="1" x14ac:dyDescent="0.2">
      <c r="A270" s="153"/>
      <c r="B270" s="153"/>
      <c r="C270" s="163"/>
      <c r="D270" s="164"/>
      <c r="E270" s="164"/>
      <c r="F270" s="164"/>
      <c r="G270" s="165"/>
      <c r="H270" s="153"/>
      <c r="I270" s="153"/>
      <c r="J270" s="153"/>
      <c r="K270" s="74"/>
    </row>
    <row r="271" spans="1:12" ht="13.5" thickBot="1" x14ac:dyDescent="0.25">
      <c r="A271" s="48">
        <v>1</v>
      </c>
      <c r="B271" s="12">
        <v>2</v>
      </c>
      <c r="C271" s="183">
        <v>3</v>
      </c>
      <c r="D271" s="184"/>
      <c r="E271" s="184"/>
      <c r="F271" s="184"/>
      <c r="G271" s="185"/>
      <c r="H271" s="13" t="s">
        <v>2</v>
      </c>
      <c r="I271" s="13" t="s">
        <v>25</v>
      </c>
      <c r="J271" s="13" t="s">
        <v>26</v>
      </c>
      <c r="K271" s="75"/>
    </row>
    <row r="272" spans="1:12" ht="12.75" customHeight="1" x14ac:dyDescent="0.2">
      <c r="A272" s="52" t="s">
        <v>32</v>
      </c>
      <c r="B272" s="35" t="s">
        <v>8</v>
      </c>
      <c r="C272" s="154" t="s">
        <v>17</v>
      </c>
      <c r="D272" s="155"/>
      <c r="E272" s="155"/>
      <c r="F272" s="155"/>
      <c r="G272" s="156"/>
      <c r="H272" s="115">
        <f>H274+H279+H284</f>
        <v>75142.929999999993</v>
      </c>
      <c r="I272" s="115">
        <f>I274+I279+I284</f>
        <v>-320143.84999999998</v>
      </c>
      <c r="J272" s="116">
        <f>H272-I272</f>
        <v>395286.78</v>
      </c>
    </row>
    <row r="273" spans="1:12" ht="12.75" customHeight="1" x14ac:dyDescent="0.2">
      <c r="A273" s="53" t="s">
        <v>11</v>
      </c>
      <c r="B273" s="36"/>
      <c r="C273" s="186"/>
      <c r="D273" s="187"/>
      <c r="E273" s="187"/>
      <c r="F273" s="187"/>
      <c r="G273" s="188"/>
      <c r="H273" s="117"/>
      <c r="I273" s="118"/>
      <c r="J273" s="119"/>
    </row>
    <row r="274" spans="1:12" ht="12.75" customHeight="1" x14ac:dyDescent="0.2">
      <c r="A274" s="52" t="s">
        <v>33</v>
      </c>
      <c r="B274" s="43" t="s">
        <v>12</v>
      </c>
      <c r="C274" s="199" t="s">
        <v>17</v>
      </c>
      <c r="D274" s="200"/>
      <c r="E274" s="200"/>
      <c r="F274" s="200"/>
      <c r="G274" s="201"/>
      <c r="H274" s="93">
        <v>0</v>
      </c>
      <c r="I274" s="93">
        <v>0</v>
      </c>
      <c r="J274" s="120">
        <v>0</v>
      </c>
    </row>
    <row r="275" spans="1:12" ht="12.75" customHeight="1" x14ac:dyDescent="0.2">
      <c r="A275" s="53" t="s">
        <v>10</v>
      </c>
      <c r="B275" s="44"/>
      <c r="C275" s="172"/>
      <c r="D275" s="173"/>
      <c r="E275" s="173"/>
      <c r="F275" s="173"/>
      <c r="G275" s="174"/>
      <c r="H275" s="121"/>
      <c r="I275" s="122"/>
      <c r="J275" s="123"/>
    </row>
    <row r="276" spans="1:12" hidden="1" x14ac:dyDescent="0.2">
      <c r="A276" s="85"/>
      <c r="B276" s="86" t="s">
        <v>12</v>
      </c>
      <c r="C276" s="124"/>
      <c r="D276" s="180"/>
      <c r="E276" s="181"/>
      <c r="F276" s="181"/>
      <c r="G276" s="182"/>
      <c r="H276" s="125"/>
      <c r="I276" s="126"/>
      <c r="J276" s="127"/>
      <c r="K276" s="87" t="str">
        <f>C276 &amp; D276 &amp; G276</f>
        <v/>
      </c>
      <c r="L276" s="88"/>
    </row>
    <row r="277" spans="1:12" s="58" customFormat="1" x14ac:dyDescent="0.2">
      <c r="A277" s="89"/>
      <c r="B277" s="90" t="s">
        <v>12</v>
      </c>
      <c r="C277" s="128"/>
      <c r="D277" s="204"/>
      <c r="E277" s="204"/>
      <c r="F277" s="204"/>
      <c r="G277" s="205"/>
      <c r="H277" s="129"/>
      <c r="I277" s="130"/>
      <c r="J277" s="131">
        <f>H277-I277</f>
        <v>0</v>
      </c>
      <c r="K277" s="91" t="str">
        <f>C277 &amp; D277 &amp; G277</f>
        <v/>
      </c>
      <c r="L277" s="92" t="str">
        <f>C277 &amp; D277 &amp; G277</f>
        <v/>
      </c>
    </row>
    <row r="278" spans="1:12" ht="12.75" hidden="1" customHeight="1" x14ac:dyDescent="0.2">
      <c r="A278" s="54"/>
      <c r="B278" s="16"/>
      <c r="C278" s="132"/>
      <c r="D278" s="132"/>
      <c r="E278" s="132"/>
      <c r="F278" s="132"/>
      <c r="G278" s="132"/>
      <c r="H278" s="133"/>
      <c r="I278" s="134"/>
      <c r="J278" s="135"/>
      <c r="K278" s="77"/>
    </row>
    <row r="279" spans="1:12" ht="12.75" customHeight="1" x14ac:dyDescent="0.2">
      <c r="A279" s="52" t="s">
        <v>34</v>
      </c>
      <c r="B279" s="44" t="s">
        <v>13</v>
      </c>
      <c r="C279" s="172" t="s">
        <v>17</v>
      </c>
      <c r="D279" s="173"/>
      <c r="E279" s="173"/>
      <c r="F279" s="173"/>
      <c r="G279" s="174"/>
      <c r="H279" s="93">
        <v>0</v>
      </c>
      <c r="I279" s="93">
        <v>0</v>
      </c>
      <c r="J279" s="136">
        <v>0</v>
      </c>
    </row>
    <row r="280" spans="1:12" ht="12.75" customHeight="1" x14ac:dyDescent="0.2">
      <c r="A280" s="53" t="s">
        <v>10</v>
      </c>
      <c r="B280" s="44"/>
      <c r="C280" s="172"/>
      <c r="D280" s="173"/>
      <c r="E280" s="173"/>
      <c r="F280" s="173"/>
      <c r="G280" s="174"/>
      <c r="H280" s="121"/>
      <c r="I280" s="122"/>
      <c r="J280" s="123"/>
    </row>
    <row r="281" spans="1:12" ht="12.75" hidden="1" customHeight="1" x14ac:dyDescent="0.2">
      <c r="A281" s="85"/>
      <c r="B281" s="86" t="s">
        <v>13</v>
      </c>
      <c r="C281" s="124"/>
      <c r="D281" s="180"/>
      <c r="E281" s="181"/>
      <c r="F281" s="181"/>
      <c r="G281" s="182"/>
      <c r="H281" s="125"/>
      <c r="I281" s="126"/>
      <c r="J281" s="127"/>
      <c r="K281" s="87" t="str">
        <f>C281 &amp; D281 &amp; G281</f>
        <v/>
      </c>
      <c r="L281" s="88"/>
    </row>
    <row r="282" spans="1:12" s="58" customFormat="1" x14ac:dyDescent="0.2">
      <c r="A282" s="89"/>
      <c r="B282" s="90" t="s">
        <v>13</v>
      </c>
      <c r="C282" s="128"/>
      <c r="D282" s="204"/>
      <c r="E282" s="204"/>
      <c r="F282" s="204"/>
      <c r="G282" s="205"/>
      <c r="H282" s="129"/>
      <c r="I282" s="130"/>
      <c r="J282" s="131">
        <f>H282-I282</f>
        <v>0</v>
      </c>
      <c r="K282" s="91" t="str">
        <f>C282 &amp; D282 &amp; G282</f>
        <v/>
      </c>
      <c r="L282" s="92" t="str">
        <f>C282 &amp; D282 &amp; G282</f>
        <v/>
      </c>
    </row>
    <row r="283" spans="1:12" ht="12.75" hidden="1" customHeight="1" x14ac:dyDescent="0.2">
      <c r="A283" s="54"/>
      <c r="B283" s="15"/>
      <c r="C283" s="132"/>
      <c r="D283" s="132"/>
      <c r="E283" s="132"/>
      <c r="F283" s="132"/>
      <c r="G283" s="132"/>
      <c r="H283" s="133"/>
      <c r="I283" s="134"/>
      <c r="J283" s="135"/>
      <c r="K283" s="77"/>
    </row>
    <row r="284" spans="1:12" ht="12.75" customHeight="1" x14ac:dyDescent="0.2">
      <c r="A284" s="52" t="s">
        <v>16</v>
      </c>
      <c r="B284" s="44" t="s">
        <v>9</v>
      </c>
      <c r="C284" s="177" t="s">
        <v>50</v>
      </c>
      <c r="D284" s="178"/>
      <c r="E284" s="178"/>
      <c r="F284" s="178"/>
      <c r="G284" s="179"/>
      <c r="H284" s="93">
        <v>75142.929999999993</v>
      </c>
      <c r="I284" s="93">
        <v>-320143.84999999998</v>
      </c>
      <c r="J284" s="137">
        <f>H284-I284</f>
        <v>395286.78</v>
      </c>
    </row>
    <row r="285" spans="1:12" ht="22.5" x14ac:dyDescent="0.2">
      <c r="A285" s="52" t="s">
        <v>51</v>
      </c>
      <c r="B285" s="44" t="s">
        <v>9</v>
      </c>
      <c r="C285" s="177" t="s">
        <v>52</v>
      </c>
      <c r="D285" s="178"/>
      <c r="E285" s="178"/>
      <c r="F285" s="178"/>
      <c r="G285" s="179"/>
      <c r="H285" s="93">
        <v>75142.929999999993</v>
      </c>
      <c r="I285" s="93">
        <v>-320143.84999999998</v>
      </c>
      <c r="J285" s="137">
        <f>H285-I285</f>
        <v>395286.78</v>
      </c>
    </row>
    <row r="286" spans="1:12" ht="35.25" customHeight="1" x14ac:dyDescent="0.2">
      <c r="A286" s="52" t="s">
        <v>54</v>
      </c>
      <c r="B286" s="44" t="s">
        <v>9</v>
      </c>
      <c r="C286" s="177" t="s">
        <v>53</v>
      </c>
      <c r="D286" s="178"/>
      <c r="E286" s="178"/>
      <c r="F286" s="178"/>
      <c r="G286" s="179"/>
      <c r="H286" s="93">
        <v>0</v>
      </c>
      <c r="I286" s="93">
        <v>0</v>
      </c>
      <c r="J286" s="137">
        <f>H286-I286</f>
        <v>0</v>
      </c>
    </row>
    <row r="287" spans="1:12" x14ac:dyDescent="0.2">
      <c r="A287" s="70" t="s">
        <v>81</v>
      </c>
      <c r="B287" s="71" t="s">
        <v>14</v>
      </c>
      <c r="C287" s="138" t="s">
        <v>70</v>
      </c>
      <c r="D287" s="146" t="s">
        <v>80</v>
      </c>
      <c r="E287" s="147"/>
      <c r="F287" s="147"/>
      <c r="G287" s="148"/>
      <c r="H287" s="99">
        <v>-11511525.869999999</v>
      </c>
      <c r="I287" s="99">
        <v>-11770620.49</v>
      </c>
      <c r="J287" s="139" t="s">
        <v>55</v>
      </c>
      <c r="K287" s="69" t="str">
        <f t="shared" ref="K287:K294" si="16">C287 &amp; D287 &amp; G287</f>
        <v>00001050000000000500</v>
      </c>
      <c r="L287" s="69" t="s">
        <v>79</v>
      </c>
    </row>
    <row r="288" spans="1:12" x14ac:dyDescent="0.2">
      <c r="A288" s="70" t="s">
        <v>82</v>
      </c>
      <c r="B288" s="71" t="s">
        <v>14</v>
      </c>
      <c r="C288" s="138" t="s">
        <v>70</v>
      </c>
      <c r="D288" s="146" t="s">
        <v>83</v>
      </c>
      <c r="E288" s="147"/>
      <c r="F288" s="147"/>
      <c r="G288" s="148"/>
      <c r="H288" s="99">
        <v>-11511525.869999999</v>
      </c>
      <c r="I288" s="99">
        <v>-11770620.49</v>
      </c>
      <c r="J288" s="139" t="s">
        <v>55</v>
      </c>
      <c r="K288" s="69" t="str">
        <f t="shared" si="16"/>
        <v>00001050200000000500</v>
      </c>
      <c r="L288" s="69" t="s">
        <v>84</v>
      </c>
    </row>
    <row r="289" spans="1:12" ht="22.5" x14ac:dyDescent="0.2">
      <c r="A289" s="70" t="s">
        <v>86</v>
      </c>
      <c r="B289" s="71" t="s">
        <v>14</v>
      </c>
      <c r="C289" s="138" t="s">
        <v>70</v>
      </c>
      <c r="D289" s="146" t="s">
        <v>87</v>
      </c>
      <c r="E289" s="147"/>
      <c r="F289" s="147"/>
      <c r="G289" s="148"/>
      <c r="H289" s="99">
        <v>-11511525.869999999</v>
      </c>
      <c r="I289" s="99">
        <v>-11770620.49</v>
      </c>
      <c r="J289" s="139" t="s">
        <v>55</v>
      </c>
      <c r="K289" s="69" t="str">
        <f t="shared" si="16"/>
        <v>00001050201000000510</v>
      </c>
      <c r="L289" s="69" t="s">
        <v>85</v>
      </c>
    </row>
    <row r="290" spans="1:12" ht="22.5" x14ac:dyDescent="0.2">
      <c r="A290" s="64" t="s">
        <v>88</v>
      </c>
      <c r="B290" s="72" t="s">
        <v>14</v>
      </c>
      <c r="C290" s="140" t="s">
        <v>70</v>
      </c>
      <c r="D290" s="149" t="s">
        <v>89</v>
      </c>
      <c r="E290" s="149"/>
      <c r="F290" s="149"/>
      <c r="G290" s="150"/>
      <c r="H290" s="141">
        <v>-11511525.869999999</v>
      </c>
      <c r="I290" s="141">
        <v>-11770620.49</v>
      </c>
      <c r="J290" s="142" t="s">
        <v>17</v>
      </c>
      <c r="K290" s="69" t="str">
        <f t="shared" si="16"/>
        <v>00001050201100000510</v>
      </c>
      <c r="L290" s="4" t="str">
        <f>C290 &amp; D290 &amp; G290</f>
        <v>00001050201100000510</v>
      </c>
    </row>
    <row r="291" spans="1:12" x14ac:dyDescent="0.2">
      <c r="A291" s="70" t="s">
        <v>69</v>
      </c>
      <c r="B291" s="71" t="s">
        <v>15</v>
      </c>
      <c r="C291" s="138" t="s">
        <v>70</v>
      </c>
      <c r="D291" s="146" t="s">
        <v>67</v>
      </c>
      <c r="E291" s="147"/>
      <c r="F291" s="147"/>
      <c r="G291" s="148"/>
      <c r="H291" s="99">
        <v>11586668.800000001</v>
      </c>
      <c r="I291" s="99">
        <v>11450476.640000001</v>
      </c>
      <c r="J291" s="139" t="s">
        <v>55</v>
      </c>
      <c r="K291" s="69" t="str">
        <f t="shared" si="16"/>
        <v>00001050000000000600</v>
      </c>
      <c r="L291" s="69" t="s">
        <v>68</v>
      </c>
    </row>
    <row r="292" spans="1:12" x14ac:dyDescent="0.2">
      <c r="A292" s="70" t="s">
        <v>72</v>
      </c>
      <c r="B292" s="71" t="s">
        <v>15</v>
      </c>
      <c r="C292" s="138" t="s">
        <v>70</v>
      </c>
      <c r="D292" s="146" t="s">
        <v>71</v>
      </c>
      <c r="E292" s="147"/>
      <c r="F292" s="147"/>
      <c r="G292" s="148"/>
      <c r="H292" s="99">
        <v>11586668.800000001</v>
      </c>
      <c r="I292" s="99">
        <v>11450476.640000001</v>
      </c>
      <c r="J292" s="139" t="s">
        <v>55</v>
      </c>
      <c r="K292" s="69" t="str">
        <f t="shared" si="16"/>
        <v>00001050200000000600</v>
      </c>
      <c r="L292" s="69" t="s">
        <v>73</v>
      </c>
    </row>
    <row r="293" spans="1:12" ht="22.5" x14ac:dyDescent="0.2">
      <c r="A293" s="70" t="s">
        <v>76</v>
      </c>
      <c r="B293" s="71" t="s">
        <v>15</v>
      </c>
      <c r="C293" s="138" t="s">
        <v>70</v>
      </c>
      <c r="D293" s="146" t="s">
        <v>75</v>
      </c>
      <c r="E293" s="147"/>
      <c r="F293" s="147"/>
      <c r="G293" s="148"/>
      <c r="H293" s="99">
        <v>11586668.800000001</v>
      </c>
      <c r="I293" s="99">
        <v>11450476.640000001</v>
      </c>
      <c r="J293" s="139" t="s">
        <v>55</v>
      </c>
      <c r="K293" s="69" t="str">
        <f t="shared" si="16"/>
        <v>00001050201000000610</v>
      </c>
      <c r="L293" s="69" t="s">
        <v>74</v>
      </c>
    </row>
    <row r="294" spans="1:12" ht="22.5" x14ac:dyDescent="0.2">
      <c r="A294" s="65" t="s">
        <v>78</v>
      </c>
      <c r="B294" s="72" t="s">
        <v>15</v>
      </c>
      <c r="C294" s="140" t="s">
        <v>70</v>
      </c>
      <c r="D294" s="149" t="s">
        <v>77</v>
      </c>
      <c r="E294" s="149"/>
      <c r="F294" s="149"/>
      <c r="G294" s="150"/>
      <c r="H294" s="143">
        <v>11586668.800000001</v>
      </c>
      <c r="I294" s="143">
        <v>11450476.640000001</v>
      </c>
      <c r="J294" s="144" t="s">
        <v>17</v>
      </c>
      <c r="K294" s="68" t="str">
        <f t="shared" si="16"/>
        <v>00001050201100000610</v>
      </c>
      <c r="L294" s="4" t="str">
        <f>C294 &amp; D294 &amp; G294</f>
        <v>00001050201100000610</v>
      </c>
    </row>
    <row r="295" spans="1:12" x14ac:dyDescent="0.2">
      <c r="A295" s="25"/>
      <c r="B295" s="28"/>
      <c r="C295" s="21"/>
      <c r="D295" s="21"/>
      <c r="E295" s="21"/>
      <c r="F295" s="21"/>
      <c r="G295" s="21"/>
      <c r="H295" s="21"/>
      <c r="I295" s="21"/>
      <c r="J295" s="21"/>
      <c r="K295" s="21"/>
    </row>
    <row r="296" spans="1:12" x14ac:dyDescent="0.2">
      <c r="A296" s="25"/>
      <c r="B296" s="28"/>
      <c r="C296" s="21"/>
      <c r="D296" s="21"/>
      <c r="E296" s="21"/>
      <c r="F296" s="21"/>
      <c r="G296" s="21"/>
      <c r="H296" s="21"/>
      <c r="I296" s="21"/>
      <c r="J296" s="21"/>
      <c r="K296" s="63"/>
      <c r="L296" s="63"/>
    </row>
    <row r="297" spans="1:12" ht="21.75" customHeight="1" x14ac:dyDescent="0.2">
      <c r="A297" s="23" t="s">
        <v>47</v>
      </c>
      <c r="B297" s="175" t="s">
        <v>536</v>
      </c>
      <c r="C297" s="175"/>
      <c r="D297" s="175"/>
      <c r="E297" s="28"/>
      <c r="F297" s="28"/>
      <c r="G297" s="21"/>
      <c r="H297" s="47"/>
      <c r="I297" s="21"/>
      <c r="J297" s="21"/>
      <c r="K297" s="63"/>
      <c r="L297" s="63"/>
    </row>
    <row r="298" spans="1:12" x14ac:dyDescent="0.2">
      <c r="A298" s="3" t="s">
        <v>45</v>
      </c>
      <c r="B298" s="171" t="s">
        <v>46</v>
      </c>
      <c r="C298" s="171"/>
      <c r="D298" s="171"/>
      <c r="E298" s="28"/>
      <c r="F298" s="28"/>
      <c r="G298" s="21"/>
      <c r="H298" s="21"/>
      <c r="I298" s="145"/>
      <c r="J298" s="83"/>
      <c r="K298" s="63"/>
      <c r="L298" s="63"/>
    </row>
    <row r="299" spans="1:12" x14ac:dyDescent="0.2">
      <c r="A299" s="3"/>
      <c r="B299" s="28"/>
      <c r="C299" s="21"/>
      <c r="D299" s="21"/>
      <c r="E299" s="21"/>
      <c r="F299" s="21"/>
      <c r="G299" s="21"/>
      <c r="H299" s="21"/>
      <c r="I299" s="21"/>
      <c r="J299" s="21"/>
      <c r="K299" s="63"/>
      <c r="L299" s="63"/>
    </row>
    <row r="300" spans="1:12" ht="21.75" customHeight="1" x14ac:dyDescent="0.2">
      <c r="A300" s="3" t="s">
        <v>48</v>
      </c>
      <c r="B300" s="176" t="s">
        <v>537</v>
      </c>
      <c r="C300" s="176"/>
      <c r="D300" s="176"/>
      <c r="E300" s="80"/>
      <c r="F300" s="80"/>
      <c r="G300" s="21"/>
      <c r="H300" s="21"/>
      <c r="I300" s="21"/>
      <c r="J300" s="21"/>
      <c r="K300" s="63"/>
      <c r="L300" s="63"/>
    </row>
    <row r="301" spans="1:12" x14ac:dyDescent="0.2">
      <c r="A301" s="3" t="s">
        <v>45</v>
      </c>
      <c r="B301" s="171" t="s">
        <v>46</v>
      </c>
      <c r="C301" s="171"/>
      <c r="D301" s="171"/>
      <c r="E301" s="28"/>
      <c r="F301" s="28"/>
      <c r="G301" s="21"/>
      <c r="H301" s="21"/>
      <c r="I301" s="21"/>
      <c r="J301" s="21"/>
      <c r="K301" s="63"/>
      <c r="L301" s="63"/>
    </row>
    <row r="302" spans="1:12" x14ac:dyDescent="0.2">
      <c r="A302" s="3"/>
      <c r="B302" s="28"/>
      <c r="C302" s="21"/>
      <c r="D302" s="21"/>
      <c r="E302" s="21"/>
      <c r="F302" s="21"/>
      <c r="G302" s="21"/>
      <c r="H302" s="21"/>
      <c r="I302" s="21"/>
      <c r="J302" s="21"/>
      <c r="K302" s="63"/>
      <c r="L302" s="63"/>
    </row>
    <row r="303" spans="1:12" x14ac:dyDescent="0.2">
      <c r="A303" s="3" t="s">
        <v>538</v>
      </c>
      <c r="B303" s="28"/>
      <c r="C303" s="21"/>
      <c r="D303" s="21"/>
      <c r="E303" s="21"/>
      <c r="F303" s="21"/>
      <c r="G303" s="21"/>
      <c r="H303" s="21"/>
      <c r="I303" s="21"/>
      <c r="J303" s="21"/>
      <c r="K303" s="63"/>
      <c r="L303" s="63"/>
    </row>
    <row r="304" spans="1:12" x14ac:dyDescent="0.2">
      <c r="A304" s="25"/>
      <c r="B304" s="28"/>
      <c r="C304" s="21"/>
      <c r="D304" s="21"/>
      <c r="E304" s="21"/>
      <c r="F304" s="21"/>
      <c r="G304" s="21"/>
      <c r="H304" s="21"/>
      <c r="I304" s="21"/>
      <c r="J304" s="21"/>
      <c r="K304" s="63"/>
      <c r="L304" s="63"/>
    </row>
    <row r="305" spans="11:12" x14ac:dyDescent="0.2">
      <c r="K305" s="63"/>
      <c r="L305" s="63"/>
    </row>
    <row r="306" spans="11:12" x14ac:dyDescent="0.2">
      <c r="K306" s="63"/>
      <c r="L306" s="63"/>
    </row>
    <row r="307" spans="11:12" x14ac:dyDescent="0.2">
      <c r="K307" s="63"/>
      <c r="L307" s="63"/>
    </row>
    <row r="308" spans="11:12" x14ac:dyDescent="0.2">
      <c r="K308" s="63"/>
      <c r="L308" s="63"/>
    </row>
    <row r="309" spans="11:12" x14ac:dyDescent="0.2">
      <c r="K309" s="63"/>
      <c r="L309" s="63"/>
    </row>
    <row r="310" spans="11:12" x14ac:dyDescent="0.2">
      <c r="K310" s="63"/>
      <c r="L310" s="63"/>
    </row>
  </sheetData>
  <mergeCells count="294">
    <mergeCell ref="D71:G71"/>
    <mergeCell ref="D72:G72"/>
    <mergeCell ref="D73:G73"/>
    <mergeCell ref="D74:G74"/>
    <mergeCell ref="D66:G66"/>
    <mergeCell ref="D67:G67"/>
    <mergeCell ref="D68:G68"/>
    <mergeCell ref="D69:G69"/>
    <mergeCell ref="D70:G70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E260:F260"/>
    <mergeCell ref="E261:F261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06:F106"/>
    <mergeCell ref="E107:F107"/>
    <mergeCell ref="E108:F108"/>
    <mergeCell ref="E109:F10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C15:G15"/>
    <mergeCell ref="C16:G16"/>
    <mergeCell ref="C82:G82"/>
    <mergeCell ref="A266:J266"/>
    <mergeCell ref="C84:G84"/>
    <mergeCell ref="H79:H81"/>
    <mergeCell ref="B79:B81"/>
    <mergeCell ref="A77:J77"/>
    <mergeCell ref="C274:G27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100:F100"/>
    <mergeCell ref="E101:F101"/>
    <mergeCell ref="E102:F102"/>
    <mergeCell ref="E103:F103"/>
    <mergeCell ref="E104:F104"/>
    <mergeCell ref="E95:F95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301:D301"/>
    <mergeCell ref="C275:G275"/>
    <mergeCell ref="C279:G279"/>
    <mergeCell ref="C280:G280"/>
    <mergeCell ref="B297:D297"/>
    <mergeCell ref="B300:D300"/>
    <mergeCell ref="C284:G284"/>
    <mergeCell ref="C286:G286"/>
    <mergeCell ref="H268:H270"/>
    <mergeCell ref="C268:G270"/>
    <mergeCell ref="D276:G276"/>
    <mergeCell ref="C271:G271"/>
    <mergeCell ref="C272:G272"/>
    <mergeCell ref="C273:G273"/>
    <mergeCell ref="B298:D298"/>
    <mergeCell ref="C285:G285"/>
    <mergeCell ref="B268:B270"/>
    <mergeCell ref="D291:G291"/>
    <mergeCell ref="D292:G292"/>
    <mergeCell ref="D289:G289"/>
    <mergeCell ref="D290:G290"/>
    <mergeCell ref="D277:G277"/>
    <mergeCell ref="D287:G287"/>
    <mergeCell ref="D288:G288"/>
    <mergeCell ref="D293:G293"/>
    <mergeCell ref="D294:G294"/>
    <mergeCell ref="J79:J81"/>
    <mergeCell ref="I79:I81"/>
    <mergeCell ref="A79:A81"/>
    <mergeCell ref="C83:G83"/>
    <mergeCell ref="C79:G81"/>
    <mergeCell ref="E94:F94"/>
    <mergeCell ref="I268:I270"/>
    <mergeCell ref="C264:G264"/>
    <mergeCell ref="A268:A270"/>
    <mergeCell ref="J268:J270"/>
    <mergeCell ref="D281:G281"/>
    <mergeCell ref="D282:G282"/>
    <mergeCell ref="E96:F96"/>
    <mergeCell ref="E97:F97"/>
    <mergeCell ref="E98:F98"/>
    <mergeCell ref="E99:F99"/>
    <mergeCell ref="E110:F110"/>
    <mergeCell ref="E111:F111"/>
    <mergeCell ref="E112:F112"/>
    <mergeCell ref="E113:F113"/>
    <mergeCell ref="E114:F114"/>
    <mergeCell ref="E105:F105"/>
  </mergeCells>
  <phoneticPr fontId="0" type="noConversion"/>
  <pageMargins left="0.45" right="0.17" top="0.27559055118110237" bottom="0.31496062992125984" header="0" footer="0"/>
  <pageSetup paperSize="9" scale="85" orientation="portrait" r:id="rId1"/>
  <headerFooter alignWithMargins="0"/>
  <rowBreaks count="2" manualBreakCount="2">
    <brk id="75" max="16383" man="1"/>
    <brk id="2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RePack by Diakov</cp:lastModifiedBy>
  <cp:lastPrinted>2017-01-13T08:12:40Z</cp:lastPrinted>
  <dcterms:created xsi:type="dcterms:W3CDTF">2009-02-13T09:10:05Z</dcterms:created>
  <dcterms:modified xsi:type="dcterms:W3CDTF">2017-01-13T08:12:43Z</dcterms:modified>
</cp:coreProperties>
</file>